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-105" yWindow="-105" windowWidth="19425" windowHeight="10560" activeTab="1"/>
  </bookViews>
  <sheets>
    <sheet name="Pořadí jednotlivců" sheetId="2" r:id="rId1"/>
    <sheet name="Pořadí družstev" sheetId="3" r:id="rId2"/>
    <sheet name="Záznamy hry" sheetId="1" r:id="rId3"/>
  </sheets>
  <definedNames>
    <definedName name="_xlnm.Print_Titles" localSheetId="0">'Pořadí jednotlivců'!$1:$2</definedName>
    <definedName name="_xlnm.Print_Titles" localSheetId="2">'Záznamy hry'!$1:$2</definedName>
    <definedName name="_xlnm.Print_Area" localSheetId="1">'Pořadí družstev'!$A$1:$K$21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2"/>
  <c r="C10"/>
  <c r="D10"/>
  <c r="E10"/>
  <c r="F10"/>
  <c r="O10" s="1"/>
  <c r="G10"/>
  <c r="H10"/>
  <c r="I10"/>
  <c r="J10"/>
  <c r="P10" s="1"/>
  <c r="K10"/>
  <c r="L10"/>
  <c r="M10"/>
  <c r="N10"/>
  <c r="B23"/>
  <c r="C23"/>
  <c r="D23"/>
  <c r="E23"/>
  <c r="F23"/>
  <c r="G23"/>
  <c r="H23"/>
  <c r="I23"/>
  <c r="J23"/>
  <c r="K23"/>
  <c r="L23"/>
  <c r="M23"/>
  <c r="N23"/>
  <c r="B74"/>
  <c r="C74"/>
  <c r="D74"/>
  <c r="E74"/>
  <c r="F74"/>
  <c r="G74"/>
  <c r="H74"/>
  <c r="I74"/>
  <c r="J74"/>
  <c r="K74"/>
  <c r="L74"/>
  <c r="M74"/>
  <c r="N74"/>
  <c r="B4"/>
  <c r="C4"/>
  <c r="D4"/>
  <c r="E4"/>
  <c r="F4"/>
  <c r="G4"/>
  <c r="H4"/>
  <c r="I4"/>
  <c r="J4"/>
  <c r="K4"/>
  <c r="L4"/>
  <c r="M4"/>
  <c r="N4"/>
  <c r="K6" i="3"/>
  <c r="J6"/>
  <c r="I6"/>
  <c r="H6"/>
  <c r="G6"/>
  <c r="F6"/>
  <c r="E6"/>
  <c r="D6"/>
  <c r="C6"/>
  <c r="B6"/>
  <c r="O39" i="1"/>
  <c r="Q90"/>
  <c r="P90"/>
  <c r="O90"/>
  <c r="Q89"/>
  <c r="P89"/>
  <c r="O89"/>
  <c r="Q88"/>
  <c r="P88"/>
  <c r="O88"/>
  <c r="Q87"/>
  <c r="P87"/>
  <c r="O87"/>
  <c r="Q86"/>
  <c r="P86"/>
  <c r="O86"/>
  <c r="Q85"/>
  <c r="P85"/>
  <c r="O85"/>
  <c r="Q84"/>
  <c r="P84"/>
  <c r="O84"/>
  <c r="Q83"/>
  <c r="P83"/>
  <c r="O83"/>
  <c r="O3"/>
  <c r="P3"/>
  <c r="Q3"/>
  <c r="O4"/>
  <c r="P4"/>
  <c r="Q4"/>
  <c r="O5"/>
  <c r="P5"/>
  <c r="Q5"/>
  <c r="O6"/>
  <c r="P6"/>
  <c r="Q6"/>
  <c r="O7"/>
  <c r="P7"/>
  <c r="Q7"/>
  <c r="O8"/>
  <c r="P8"/>
  <c r="Q8"/>
  <c r="O9"/>
  <c r="P9"/>
  <c r="Q9"/>
  <c r="O10"/>
  <c r="P10"/>
  <c r="Q10"/>
  <c r="O11"/>
  <c r="P11"/>
  <c r="Q11"/>
  <c r="O12"/>
  <c r="P12"/>
  <c r="Q12"/>
  <c r="O13"/>
  <c r="P13"/>
  <c r="Q13"/>
  <c r="O14"/>
  <c r="P14"/>
  <c r="Q14"/>
  <c r="O15"/>
  <c r="P15"/>
  <c r="Q15"/>
  <c r="O16"/>
  <c r="P16"/>
  <c r="Q16"/>
  <c r="O17"/>
  <c r="P17"/>
  <c r="Q17"/>
  <c r="O18"/>
  <c r="P18"/>
  <c r="Q18"/>
  <c r="O19"/>
  <c r="P19"/>
  <c r="Q19"/>
  <c r="O20"/>
  <c r="P20"/>
  <c r="Q20"/>
  <c r="O21"/>
  <c r="P21"/>
  <c r="Q21"/>
  <c r="O22"/>
  <c r="P22"/>
  <c r="Q22"/>
  <c r="O23"/>
  <c r="P23"/>
  <c r="Q23"/>
  <c r="O24"/>
  <c r="P24"/>
  <c r="Q24"/>
  <c r="O25"/>
  <c r="P25"/>
  <c r="Q25"/>
  <c r="O26"/>
  <c r="P26"/>
  <c r="Q26"/>
  <c r="O27"/>
  <c r="P27"/>
  <c r="Q27"/>
  <c r="O28"/>
  <c r="P28"/>
  <c r="Q28"/>
  <c r="O29"/>
  <c r="P29"/>
  <c r="Q29"/>
  <c r="O30"/>
  <c r="P30"/>
  <c r="Q30"/>
  <c r="O31"/>
  <c r="P31"/>
  <c r="Q31"/>
  <c r="O32"/>
  <c r="P32"/>
  <c r="Q32"/>
  <c r="O33"/>
  <c r="P33"/>
  <c r="Q33"/>
  <c r="O34"/>
  <c r="P34"/>
  <c r="Q34"/>
  <c r="O35"/>
  <c r="P35"/>
  <c r="Q35"/>
  <c r="O36"/>
  <c r="P36"/>
  <c r="Q36"/>
  <c r="O37"/>
  <c r="P37"/>
  <c r="Q37"/>
  <c r="O38"/>
  <c r="P38"/>
  <c r="Q38"/>
  <c r="P39"/>
  <c r="Q39"/>
  <c r="O40"/>
  <c r="P40"/>
  <c r="Q40"/>
  <c r="O41"/>
  <c r="P41"/>
  <c r="Q41"/>
  <c r="O42"/>
  <c r="P42"/>
  <c r="Q42"/>
  <c r="O43"/>
  <c r="P43"/>
  <c r="Q43"/>
  <c r="O44"/>
  <c r="P44"/>
  <c r="Q44"/>
  <c r="O45"/>
  <c r="P45"/>
  <c r="Q45"/>
  <c r="O46"/>
  <c r="P46"/>
  <c r="Q46"/>
  <c r="O47"/>
  <c r="P47"/>
  <c r="Q47"/>
  <c r="O48"/>
  <c r="P48"/>
  <c r="Q48"/>
  <c r="O49"/>
  <c r="P49"/>
  <c r="Q49"/>
  <c r="O50"/>
  <c r="P50"/>
  <c r="Q50"/>
  <c r="O51"/>
  <c r="P51"/>
  <c r="Q51"/>
  <c r="O52"/>
  <c r="P52"/>
  <c r="Q52"/>
  <c r="O53"/>
  <c r="P53"/>
  <c r="Q53"/>
  <c r="O54"/>
  <c r="P54"/>
  <c r="Q54"/>
  <c r="O55"/>
  <c r="P55"/>
  <c r="Q55"/>
  <c r="O56"/>
  <c r="P56"/>
  <c r="Q56"/>
  <c r="O57"/>
  <c r="P57"/>
  <c r="Q57"/>
  <c r="O58"/>
  <c r="P58"/>
  <c r="Q58"/>
  <c r="O59"/>
  <c r="P59"/>
  <c r="Q59"/>
  <c r="O60"/>
  <c r="P60"/>
  <c r="Q60"/>
  <c r="O61"/>
  <c r="P61"/>
  <c r="Q61"/>
  <c r="O62"/>
  <c r="P62"/>
  <c r="Q62"/>
  <c r="O63"/>
  <c r="P63"/>
  <c r="Q63"/>
  <c r="O64"/>
  <c r="P64"/>
  <c r="Q64"/>
  <c r="O65"/>
  <c r="P65"/>
  <c r="Q65"/>
  <c r="O66"/>
  <c r="P66"/>
  <c r="Q66"/>
  <c r="O67"/>
  <c r="P67"/>
  <c r="Q67"/>
  <c r="O68"/>
  <c r="P68"/>
  <c r="Q68"/>
  <c r="O69"/>
  <c r="P69"/>
  <c r="Q69"/>
  <c r="O70"/>
  <c r="P70"/>
  <c r="Q70"/>
  <c r="O71"/>
  <c r="P71"/>
  <c r="Q71"/>
  <c r="O72"/>
  <c r="P72"/>
  <c r="Q72"/>
  <c r="O73"/>
  <c r="P73"/>
  <c r="Q73"/>
  <c r="O74"/>
  <c r="P74"/>
  <c r="Q74"/>
  <c r="O75"/>
  <c r="P75"/>
  <c r="Q75"/>
  <c r="O76"/>
  <c r="P76"/>
  <c r="Q76"/>
  <c r="O77"/>
  <c r="P77"/>
  <c r="Q77"/>
  <c r="O78"/>
  <c r="P78"/>
  <c r="Q78"/>
  <c r="O79"/>
  <c r="P79"/>
  <c r="Q79"/>
  <c r="O80"/>
  <c r="P80"/>
  <c r="Q80"/>
  <c r="O81"/>
  <c r="P81"/>
  <c r="Q81"/>
  <c r="O82"/>
  <c r="P82"/>
  <c r="Q82"/>
  <c r="I5" i="3"/>
  <c r="G5"/>
  <c r="E5"/>
  <c r="C5"/>
  <c r="B5"/>
  <c r="I4"/>
  <c r="G4"/>
  <c r="E4"/>
  <c r="C4"/>
  <c r="B4"/>
  <c r="I7"/>
  <c r="G7"/>
  <c r="E7"/>
  <c r="C7"/>
  <c r="B7"/>
  <c r="I15"/>
  <c r="G15"/>
  <c r="E15"/>
  <c r="C15"/>
  <c r="B15"/>
  <c r="I20"/>
  <c r="G20"/>
  <c r="E20"/>
  <c r="C20"/>
  <c r="B20"/>
  <c r="I16"/>
  <c r="G16"/>
  <c r="E16"/>
  <c r="C16"/>
  <c r="B16"/>
  <c r="I14"/>
  <c r="G14"/>
  <c r="E14"/>
  <c r="C14"/>
  <c r="B14"/>
  <c r="I9"/>
  <c r="G9"/>
  <c r="E9"/>
  <c r="C9"/>
  <c r="B9"/>
  <c r="I10"/>
  <c r="G10"/>
  <c r="E10"/>
  <c r="C10"/>
  <c r="B10"/>
  <c r="B12"/>
  <c r="I12"/>
  <c r="G12"/>
  <c r="E12"/>
  <c r="C12"/>
  <c r="I11"/>
  <c r="G11"/>
  <c r="E11"/>
  <c r="C11"/>
  <c r="B11"/>
  <c r="I22"/>
  <c r="G22"/>
  <c r="E22"/>
  <c r="C22"/>
  <c r="B22"/>
  <c r="B3"/>
  <c r="I3"/>
  <c r="G3"/>
  <c r="E3"/>
  <c r="C3"/>
  <c r="I13"/>
  <c r="G13"/>
  <c r="E13"/>
  <c r="C13"/>
  <c r="B13"/>
  <c r="N30" i="2"/>
  <c r="M30"/>
  <c r="L30"/>
  <c r="K30"/>
  <c r="J30"/>
  <c r="I30"/>
  <c r="H30"/>
  <c r="G30"/>
  <c r="F30"/>
  <c r="E30"/>
  <c r="D30"/>
  <c r="C30"/>
  <c r="B30"/>
  <c r="N45"/>
  <c r="M45"/>
  <c r="L45"/>
  <c r="K45"/>
  <c r="J45"/>
  <c r="I45"/>
  <c r="H45"/>
  <c r="G45"/>
  <c r="F45"/>
  <c r="E45"/>
  <c r="D45"/>
  <c r="C45"/>
  <c r="B45"/>
  <c r="N13"/>
  <c r="M13"/>
  <c r="L13"/>
  <c r="K13"/>
  <c r="J13"/>
  <c r="I13"/>
  <c r="H13"/>
  <c r="G13"/>
  <c r="F13"/>
  <c r="E13"/>
  <c r="D13"/>
  <c r="C13"/>
  <c r="B13"/>
  <c r="N27"/>
  <c r="M27"/>
  <c r="L27"/>
  <c r="K27"/>
  <c r="J27"/>
  <c r="I27"/>
  <c r="H27"/>
  <c r="G27"/>
  <c r="F27"/>
  <c r="E27"/>
  <c r="D27"/>
  <c r="C27"/>
  <c r="B27"/>
  <c r="N29"/>
  <c r="M29"/>
  <c r="L29"/>
  <c r="K29"/>
  <c r="J29"/>
  <c r="I29"/>
  <c r="H29"/>
  <c r="G29"/>
  <c r="F29"/>
  <c r="E29"/>
  <c r="D29"/>
  <c r="C29"/>
  <c r="B29"/>
  <c r="N28"/>
  <c r="M28"/>
  <c r="L28"/>
  <c r="K28"/>
  <c r="J28"/>
  <c r="I28"/>
  <c r="H28"/>
  <c r="G28"/>
  <c r="F28"/>
  <c r="E28"/>
  <c r="D28"/>
  <c r="C28"/>
  <c r="B28"/>
  <c r="N20"/>
  <c r="M20"/>
  <c r="L20"/>
  <c r="K20"/>
  <c r="J20"/>
  <c r="I20"/>
  <c r="H20"/>
  <c r="G20"/>
  <c r="F20"/>
  <c r="E20"/>
  <c r="D20"/>
  <c r="C20"/>
  <c r="B20"/>
  <c r="N16"/>
  <c r="M16"/>
  <c r="L16"/>
  <c r="K16"/>
  <c r="J16"/>
  <c r="I16"/>
  <c r="H16"/>
  <c r="G16"/>
  <c r="F16"/>
  <c r="E16"/>
  <c r="D16"/>
  <c r="C16"/>
  <c r="B16"/>
  <c r="N15"/>
  <c r="M15"/>
  <c r="L15"/>
  <c r="K15"/>
  <c r="J15"/>
  <c r="I15"/>
  <c r="H15"/>
  <c r="G15"/>
  <c r="F15"/>
  <c r="E15"/>
  <c r="D15"/>
  <c r="C15"/>
  <c r="B15"/>
  <c r="N6"/>
  <c r="M6"/>
  <c r="L6"/>
  <c r="K6"/>
  <c r="J6"/>
  <c r="I6"/>
  <c r="H6"/>
  <c r="G6"/>
  <c r="F6"/>
  <c r="E6"/>
  <c r="D6"/>
  <c r="C6"/>
  <c r="B6"/>
  <c r="N7"/>
  <c r="M7"/>
  <c r="L7"/>
  <c r="K7"/>
  <c r="J7"/>
  <c r="I7"/>
  <c r="H7"/>
  <c r="G7"/>
  <c r="F7"/>
  <c r="E7"/>
  <c r="D7"/>
  <c r="C7"/>
  <c r="B7"/>
  <c r="N76"/>
  <c r="M76"/>
  <c r="L76"/>
  <c r="K76"/>
  <c r="J76"/>
  <c r="I76"/>
  <c r="H76"/>
  <c r="G76"/>
  <c r="F76"/>
  <c r="E76"/>
  <c r="D76"/>
  <c r="C76"/>
  <c r="B76"/>
  <c r="N62"/>
  <c r="M62"/>
  <c r="L62"/>
  <c r="K62"/>
  <c r="J62"/>
  <c r="I62"/>
  <c r="H62"/>
  <c r="G62"/>
  <c r="F62"/>
  <c r="E62"/>
  <c r="D62"/>
  <c r="C62"/>
  <c r="B62"/>
  <c r="N43"/>
  <c r="M43"/>
  <c r="L43"/>
  <c r="K43"/>
  <c r="J43"/>
  <c r="I43"/>
  <c r="H43"/>
  <c r="G43"/>
  <c r="F43"/>
  <c r="E43"/>
  <c r="D43"/>
  <c r="C43"/>
  <c r="B43"/>
  <c r="N46"/>
  <c r="M46"/>
  <c r="L46"/>
  <c r="K46"/>
  <c r="J46"/>
  <c r="I46"/>
  <c r="H46"/>
  <c r="G46"/>
  <c r="F46"/>
  <c r="E46"/>
  <c r="D46"/>
  <c r="C46"/>
  <c r="B46"/>
  <c r="N70"/>
  <c r="M70"/>
  <c r="L70"/>
  <c r="K70"/>
  <c r="J70"/>
  <c r="I70"/>
  <c r="H70"/>
  <c r="G70"/>
  <c r="F70"/>
  <c r="E70"/>
  <c r="D70"/>
  <c r="C70"/>
  <c r="B70"/>
  <c r="N56"/>
  <c r="M56"/>
  <c r="L56"/>
  <c r="K56"/>
  <c r="J56"/>
  <c r="I56"/>
  <c r="H56"/>
  <c r="G56"/>
  <c r="F56"/>
  <c r="E56"/>
  <c r="D56"/>
  <c r="C56"/>
  <c r="B56"/>
  <c r="N81"/>
  <c r="M81"/>
  <c r="L81"/>
  <c r="K81"/>
  <c r="J81"/>
  <c r="I81"/>
  <c r="H81"/>
  <c r="G81"/>
  <c r="F81"/>
  <c r="E81"/>
  <c r="D81"/>
  <c r="C81"/>
  <c r="B81"/>
  <c r="N79"/>
  <c r="M79"/>
  <c r="L79"/>
  <c r="K79"/>
  <c r="J79"/>
  <c r="I79"/>
  <c r="H79"/>
  <c r="G79"/>
  <c r="F79"/>
  <c r="E79"/>
  <c r="D79"/>
  <c r="C79"/>
  <c r="B79"/>
  <c r="N72"/>
  <c r="M72"/>
  <c r="L72"/>
  <c r="K72"/>
  <c r="J72"/>
  <c r="I72"/>
  <c r="H72"/>
  <c r="G72"/>
  <c r="F72"/>
  <c r="E72"/>
  <c r="D72"/>
  <c r="C72"/>
  <c r="B72"/>
  <c r="N65"/>
  <c r="M65"/>
  <c r="L65"/>
  <c r="K65"/>
  <c r="J65"/>
  <c r="I65"/>
  <c r="H65"/>
  <c r="G65"/>
  <c r="F65"/>
  <c r="E65"/>
  <c r="D65"/>
  <c r="C65"/>
  <c r="B65"/>
  <c r="N77"/>
  <c r="M77"/>
  <c r="L77"/>
  <c r="K77"/>
  <c r="J77"/>
  <c r="I77"/>
  <c r="H77"/>
  <c r="G77"/>
  <c r="F77"/>
  <c r="E77"/>
  <c r="D77"/>
  <c r="C77"/>
  <c r="B77"/>
  <c r="N37"/>
  <c r="M37"/>
  <c r="L37"/>
  <c r="K37"/>
  <c r="J37"/>
  <c r="I37"/>
  <c r="H37"/>
  <c r="G37"/>
  <c r="F37"/>
  <c r="E37"/>
  <c r="D37"/>
  <c r="C37"/>
  <c r="B37"/>
  <c r="N39"/>
  <c r="M39"/>
  <c r="L39"/>
  <c r="K39"/>
  <c r="J39"/>
  <c r="I39"/>
  <c r="H39"/>
  <c r="G39"/>
  <c r="F39"/>
  <c r="E39"/>
  <c r="D39"/>
  <c r="C39"/>
  <c r="B39"/>
  <c r="N31"/>
  <c r="M31"/>
  <c r="L31"/>
  <c r="K31"/>
  <c r="J31"/>
  <c r="I31"/>
  <c r="H31"/>
  <c r="G31"/>
  <c r="F31"/>
  <c r="E31"/>
  <c r="D31"/>
  <c r="C31"/>
  <c r="B31"/>
  <c r="N63"/>
  <c r="M63"/>
  <c r="L63"/>
  <c r="K63"/>
  <c r="J63"/>
  <c r="I63"/>
  <c r="H63"/>
  <c r="G63"/>
  <c r="F63"/>
  <c r="E63"/>
  <c r="D63"/>
  <c r="C63"/>
  <c r="B63"/>
  <c r="N69"/>
  <c r="M69"/>
  <c r="L69"/>
  <c r="K69"/>
  <c r="J69"/>
  <c r="I69"/>
  <c r="H69"/>
  <c r="G69"/>
  <c r="F69"/>
  <c r="E69"/>
  <c r="D69"/>
  <c r="C69"/>
  <c r="B69"/>
  <c r="N53"/>
  <c r="M53"/>
  <c r="L53"/>
  <c r="K53"/>
  <c r="J53"/>
  <c r="I53"/>
  <c r="H53"/>
  <c r="G53"/>
  <c r="F53"/>
  <c r="E53"/>
  <c r="D53"/>
  <c r="C53"/>
  <c r="B53"/>
  <c r="N14"/>
  <c r="M14"/>
  <c r="L14"/>
  <c r="K14"/>
  <c r="J14"/>
  <c r="I14"/>
  <c r="H14"/>
  <c r="G14"/>
  <c r="F14"/>
  <c r="E14"/>
  <c r="D14"/>
  <c r="C14"/>
  <c r="B14"/>
  <c r="N8"/>
  <c r="M8"/>
  <c r="L8"/>
  <c r="K8"/>
  <c r="J8"/>
  <c r="I8"/>
  <c r="H8"/>
  <c r="G8"/>
  <c r="F8"/>
  <c r="E8"/>
  <c r="D8"/>
  <c r="C8"/>
  <c r="B8"/>
  <c r="N58"/>
  <c r="M58"/>
  <c r="L58"/>
  <c r="K58"/>
  <c r="J58"/>
  <c r="I58"/>
  <c r="H58"/>
  <c r="G58"/>
  <c r="F58"/>
  <c r="E58"/>
  <c r="D58"/>
  <c r="C58"/>
  <c r="B58"/>
  <c r="N49"/>
  <c r="M49"/>
  <c r="L49"/>
  <c r="K49"/>
  <c r="J49"/>
  <c r="I49"/>
  <c r="H49"/>
  <c r="G49"/>
  <c r="F49"/>
  <c r="E49"/>
  <c r="D49"/>
  <c r="C49"/>
  <c r="B49"/>
  <c r="N34"/>
  <c r="M34"/>
  <c r="L34"/>
  <c r="K34"/>
  <c r="J34"/>
  <c r="I34"/>
  <c r="H34"/>
  <c r="G34"/>
  <c r="F34"/>
  <c r="E34"/>
  <c r="D34"/>
  <c r="C34"/>
  <c r="B34"/>
  <c r="N18"/>
  <c r="M18"/>
  <c r="L18"/>
  <c r="K18"/>
  <c r="J18"/>
  <c r="I18"/>
  <c r="H18"/>
  <c r="G18"/>
  <c r="F18"/>
  <c r="E18"/>
  <c r="D18"/>
  <c r="C18"/>
  <c r="B18"/>
  <c r="N26"/>
  <c r="M26"/>
  <c r="L26"/>
  <c r="K26"/>
  <c r="J26"/>
  <c r="I26"/>
  <c r="H26"/>
  <c r="G26"/>
  <c r="F26"/>
  <c r="E26"/>
  <c r="D26"/>
  <c r="C26"/>
  <c r="B26"/>
  <c r="N66"/>
  <c r="M66"/>
  <c r="L66"/>
  <c r="K66"/>
  <c r="J66"/>
  <c r="I66"/>
  <c r="H66"/>
  <c r="G66"/>
  <c r="F66"/>
  <c r="E66"/>
  <c r="D66"/>
  <c r="C66"/>
  <c r="B66"/>
  <c r="N41"/>
  <c r="M41"/>
  <c r="L41"/>
  <c r="K41"/>
  <c r="J41"/>
  <c r="I41"/>
  <c r="H41"/>
  <c r="G41"/>
  <c r="F41"/>
  <c r="E41"/>
  <c r="D41"/>
  <c r="C41"/>
  <c r="B41"/>
  <c r="N51"/>
  <c r="M51"/>
  <c r="L51"/>
  <c r="K51"/>
  <c r="J51"/>
  <c r="I51"/>
  <c r="H51"/>
  <c r="G51"/>
  <c r="F51"/>
  <c r="E51"/>
  <c r="D51"/>
  <c r="C51"/>
  <c r="B51"/>
  <c r="I17" i="3"/>
  <c r="G17"/>
  <c r="E17"/>
  <c r="C17"/>
  <c r="B17"/>
  <c r="I8"/>
  <c r="G8"/>
  <c r="E8"/>
  <c r="C8"/>
  <c r="B8"/>
  <c r="I2"/>
  <c r="G2"/>
  <c r="E2"/>
  <c r="C2"/>
  <c r="B2"/>
  <c r="I18"/>
  <c r="G18"/>
  <c r="E18"/>
  <c r="C18"/>
  <c r="B18"/>
  <c r="I21"/>
  <c r="G21"/>
  <c r="E21"/>
  <c r="C21"/>
  <c r="B21"/>
  <c r="I19"/>
  <c r="G19"/>
  <c r="E19"/>
  <c r="C19"/>
  <c r="B19"/>
  <c r="B3" i="2"/>
  <c r="C3"/>
  <c r="D3"/>
  <c r="E3"/>
  <c r="F3"/>
  <c r="G3"/>
  <c r="H3"/>
  <c r="I3"/>
  <c r="J3"/>
  <c r="K3"/>
  <c r="L3"/>
  <c r="M3"/>
  <c r="N3"/>
  <c r="B42"/>
  <c r="C42"/>
  <c r="D42"/>
  <c r="E42"/>
  <c r="F42"/>
  <c r="G42"/>
  <c r="H42"/>
  <c r="I42"/>
  <c r="J42"/>
  <c r="K42"/>
  <c r="L42"/>
  <c r="M42"/>
  <c r="N42"/>
  <c r="B54"/>
  <c r="C54"/>
  <c r="D54"/>
  <c r="E54"/>
  <c r="F54"/>
  <c r="G54"/>
  <c r="H54"/>
  <c r="I54"/>
  <c r="J54"/>
  <c r="K54"/>
  <c r="L54"/>
  <c r="M54"/>
  <c r="N54"/>
  <c r="B22"/>
  <c r="C22"/>
  <c r="D22"/>
  <c r="E22"/>
  <c r="F22"/>
  <c r="G22"/>
  <c r="H22"/>
  <c r="I22"/>
  <c r="J22"/>
  <c r="K22"/>
  <c r="L22"/>
  <c r="M22"/>
  <c r="N22"/>
  <c r="B11"/>
  <c r="C11"/>
  <c r="D11"/>
  <c r="E11"/>
  <c r="F11"/>
  <c r="G11"/>
  <c r="H11"/>
  <c r="I11"/>
  <c r="J11"/>
  <c r="K11"/>
  <c r="L11"/>
  <c r="M11"/>
  <c r="N11"/>
  <c r="B36"/>
  <c r="C36"/>
  <c r="D36"/>
  <c r="E36"/>
  <c r="F36"/>
  <c r="G36"/>
  <c r="H36"/>
  <c r="I36"/>
  <c r="J36"/>
  <c r="K36"/>
  <c r="L36"/>
  <c r="M36"/>
  <c r="N36"/>
  <c r="B21"/>
  <c r="C21"/>
  <c r="D21"/>
  <c r="E21"/>
  <c r="F21"/>
  <c r="G21"/>
  <c r="H21"/>
  <c r="I21"/>
  <c r="J21"/>
  <c r="K21"/>
  <c r="L21"/>
  <c r="M21"/>
  <c r="N21"/>
  <c r="B61"/>
  <c r="C61"/>
  <c r="D61"/>
  <c r="E61"/>
  <c r="F61"/>
  <c r="G61"/>
  <c r="H61"/>
  <c r="I61"/>
  <c r="J61"/>
  <c r="K61"/>
  <c r="L61"/>
  <c r="M61"/>
  <c r="N61"/>
  <c r="B82"/>
  <c r="C82"/>
  <c r="D82"/>
  <c r="E82"/>
  <c r="F82"/>
  <c r="G82"/>
  <c r="H82"/>
  <c r="I82"/>
  <c r="J82"/>
  <c r="K82"/>
  <c r="L82"/>
  <c r="M82"/>
  <c r="N82"/>
  <c r="B48"/>
  <c r="C48"/>
  <c r="D48"/>
  <c r="E48"/>
  <c r="F48"/>
  <c r="G48"/>
  <c r="H48"/>
  <c r="I48"/>
  <c r="J48"/>
  <c r="K48"/>
  <c r="L48"/>
  <c r="M48"/>
  <c r="N48"/>
  <c r="B24"/>
  <c r="C24"/>
  <c r="D24"/>
  <c r="E24"/>
  <c r="F24"/>
  <c r="G24"/>
  <c r="H24"/>
  <c r="I24"/>
  <c r="J24"/>
  <c r="K24"/>
  <c r="L24"/>
  <c r="M24"/>
  <c r="N24"/>
  <c r="B40"/>
  <c r="C40"/>
  <c r="D40"/>
  <c r="E40"/>
  <c r="F40"/>
  <c r="G40"/>
  <c r="H40"/>
  <c r="I40"/>
  <c r="J40"/>
  <c r="K40"/>
  <c r="L40"/>
  <c r="M40"/>
  <c r="N40"/>
  <c r="B44"/>
  <c r="C44"/>
  <c r="D44"/>
  <c r="E44"/>
  <c r="F44"/>
  <c r="G44"/>
  <c r="H44"/>
  <c r="I44"/>
  <c r="J44"/>
  <c r="K44"/>
  <c r="L44"/>
  <c r="M44"/>
  <c r="N44"/>
  <c r="B25"/>
  <c r="C25"/>
  <c r="D25"/>
  <c r="E25"/>
  <c r="F25"/>
  <c r="G25"/>
  <c r="H25"/>
  <c r="I25"/>
  <c r="J25"/>
  <c r="K25"/>
  <c r="L25"/>
  <c r="M25"/>
  <c r="N25"/>
  <c r="B47"/>
  <c r="C47"/>
  <c r="D47"/>
  <c r="E47"/>
  <c r="F47"/>
  <c r="G47"/>
  <c r="H47"/>
  <c r="I47"/>
  <c r="J47"/>
  <c r="K47"/>
  <c r="L47"/>
  <c r="M47"/>
  <c r="N47"/>
  <c r="B64"/>
  <c r="C64"/>
  <c r="D64"/>
  <c r="E64"/>
  <c r="F64"/>
  <c r="G64"/>
  <c r="H64"/>
  <c r="I64"/>
  <c r="J64"/>
  <c r="K64"/>
  <c r="L64"/>
  <c r="M64"/>
  <c r="N64"/>
  <c r="B32"/>
  <c r="C32"/>
  <c r="D32"/>
  <c r="E32"/>
  <c r="F32"/>
  <c r="G32"/>
  <c r="H32"/>
  <c r="I32"/>
  <c r="J32"/>
  <c r="K32"/>
  <c r="L32"/>
  <c r="M32"/>
  <c r="N32"/>
  <c r="B35"/>
  <c r="C35"/>
  <c r="D35"/>
  <c r="E35"/>
  <c r="F35"/>
  <c r="G35"/>
  <c r="H35"/>
  <c r="I35"/>
  <c r="J35"/>
  <c r="K35"/>
  <c r="L35"/>
  <c r="M35"/>
  <c r="N35"/>
  <c r="B19"/>
  <c r="C19"/>
  <c r="D19"/>
  <c r="E19"/>
  <c r="F19"/>
  <c r="G19"/>
  <c r="H19"/>
  <c r="I19"/>
  <c r="J19"/>
  <c r="K19"/>
  <c r="L19"/>
  <c r="M19"/>
  <c r="N19"/>
  <c r="B9"/>
  <c r="C9"/>
  <c r="D9"/>
  <c r="E9"/>
  <c r="F9"/>
  <c r="G9"/>
  <c r="H9"/>
  <c r="I9"/>
  <c r="J9"/>
  <c r="K9"/>
  <c r="L9"/>
  <c r="M9"/>
  <c r="N9"/>
  <c r="B5"/>
  <c r="C5"/>
  <c r="D5"/>
  <c r="E5"/>
  <c r="F5"/>
  <c r="G5"/>
  <c r="H5"/>
  <c r="I5"/>
  <c r="J5"/>
  <c r="K5"/>
  <c r="L5"/>
  <c r="M5"/>
  <c r="N5"/>
  <c r="B83"/>
  <c r="C83"/>
  <c r="D83"/>
  <c r="E83"/>
  <c r="F83"/>
  <c r="G83"/>
  <c r="H83"/>
  <c r="I83"/>
  <c r="J83"/>
  <c r="K83"/>
  <c r="L83"/>
  <c r="M83"/>
  <c r="N83"/>
  <c r="B85"/>
  <c r="C85"/>
  <c r="D85"/>
  <c r="E85"/>
  <c r="F85"/>
  <c r="G85"/>
  <c r="H85"/>
  <c r="I85"/>
  <c r="J85"/>
  <c r="K85"/>
  <c r="L85"/>
  <c r="M85"/>
  <c r="N85"/>
  <c r="B86"/>
  <c r="C86"/>
  <c r="D86"/>
  <c r="E86"/>
  <c r="F86"/>
  <c r="G86"/>
  <c r="H86"/>
  <c r="I86"/>
  <c r="J86"/>
  <c r="K86"/>
  <c r="L86"/>
  <c r="M86"/>
  <c r="N86"/>
  <c r="B33"/>
  <c r="C33"/>
  <c r="D33"/>
  <c r="E33"/>
  <c r="F33"/>
  <c r="G33"/>
  <c r="H33"/>
  <c r="I33"/>
  <c r="J33"/>
  <c r="K33"/>
  <c r="L33"/>
  <c r="M33"/>
  <c r="N33"/>
  <c r="B67"/>
  <c r="C67"/>
  <c r="D67"/>
  <c r="E67"/>
  <c r="F67"/>
  <c r="G67"/>
  <c r="H67"/>
  <c r="I67"/>
  <c r="J67"/>
  <c r="K67"/>
  <c r="L67"/>
  <c r="M67"/>
  <c r="N67"/>
  <c r="B12"/>
  <c r="C12"/>
  <c r="D12"/>
  <c r="E12"/>
  <c r="F12"/>
  <c r="G12"/>
  <c r="H12"/>
  <c r="I12"/>
  <c r="J12"/>
  <c r="K12"/>
  <c r="L12"/>
  <c r="M12"/>
  <c r="N12"/>
  <c r="B38"/>
  <c r="C38"/>
  <c r="D38"/>
  <c r="E38"/>
  <c r="F38"/>
  <c r="G38"/>
  <c r="H38"/>
  <c r="I38"/>
  <c r="J38"/>
  <c r="K38"/>
  <c r="L38"/>
  <c r="M38"/>
  <c r="N38"/>
  <c r="B17"/>
  <c r="C17"/>
  <c r="D17"/>
  <c r="E17"/>
  <c r="F17"/>
  <c r="G17"/>
  <c r="H17"/>
  <c r="I17"/>
  <c r="J17"/>
  <c r="K17"/>
  <c r="L17"/>
  <c r="M17"/>
  <c r="N17"/>
  <c r="B60"/>
  <c r="C60"/>
  <c r="D60"/>
  <c r="E60"/>
  <c r="F60"/>
  <c r="G60"/>
  <c r="H60"/>
  <c r="I60"/>
  <c r="J60"/>
  <c r="K60"/>
  <c r="L60"/>
  <c r="M60"/>
  <c r="N60"/>
  <c r="B50"/>
  <c r="C50"/>
  <c r="D50"/>
  <c r="E50"/>
  <c r="F50"/>
  <c r="G50"/>
  <c r="H50"/>
  <c r="I50"/>
  <c r="J50"/>
  <c r="K50"/>
  <c r="L50"/>
  <c r="M50"/>
  <c r="N50"/>
  <c r="B59"/>
  <c r="C59"/>
  <c r="D59"/>
  <c r="E59"/>
  <c r="F59"/>
  <c r="G59"/>
  <c r="H59"/>
  <c r="I59"/>
  <c r="J59"/>
  <c r="K59"/>
  <c r="L59"/>
  <c r="M59"/>
  <c r="N59"/>
  <c r="B68"/>
  <c r="C68"/>
  <c r="D68"/>
  <c r="E68"/>
  <c r="F68"/>
  <c r="G68"/>
  <c r="H68"/>
  <c r="I68"/>
  <c r="J68"/>
  <c r="K68"/>
  <c r="L68"/>
  <c r="M68"/>
  <c r="N68"/>
  <c r="B80"/>
  <c r="C80"/>
  <c r="D80"/>
  <c r="E80"/>
  <c r="F80"/>
  <c r="G80"/>
  <c r="H80"/>
  <c r="I80"/>
  <c r="J80"/>
  <c r="K80"/>
  <c r="L80"/>
  <c r="M80"/>
  <c r="N80"/>
  <c r="B73"/>
  <c r="C73"/>
  <c r="D73"/>
  <c r="E73"/>
  <c r="F73"/>
  <c r="G73"/>
  <c r="H73"/>
  <c r="I73"/>
  <c r="J73"/>
  <c r="K73"/>
  <c r="L73"/>
  <c r="M73"/>
  <c r="N73"/>
  <c r="B84"/>
  <c r="C84"/>
  <c r="D84"/>
  <c r="E84"/>
  <c r="F84"/>
  <c r="G84"/>
  <c r="H84"/>
  <c r="I84"/>
  <c r="J84"/>
  <c r="K84"/>
  <c r="L84"/>
  <c r="M84"/>
  <c r="N84"/>
  <c r="B52"/>
  <c r="C52"/>
  <c r="D52"/>
  <c r="E52"/>
  <c r="F52"/>
  <c r="G52"/>
  <c r="H52"/>
  <c r="I52"/>
  <c r="J52"/>
  <c r="K52"/>
  <c r="L52"/>
  <c r="M52"/>
  <c r="N52"/>
  <c r="B57"/>
  <c r="C57"/>
  <c r="D57"/>
  <c r="E57"/>
  <c r="F57"/>
  <c r="G57"/>
  <c r="H57"/>
  <c r="I57"/>
  <c r="J57"/>
  <c r="K57"/>
  <c r="L57"/>
  <c r="M57"/>
  <c r="N57"/>
  <c r="B55"/>
  <c r="C55"/>
  <c r="D55"/>
  <c r="E55"/>
  <c r="F55"/>
  <c r="G55"/>
  <c r="H55"/>
  <c r="I55"/>
  <c r="J55"/>
  <c r="K55"/>
  <c r="L55"/>
  <c r="M55"/>
  <c r="N55"/>
  <c r="B75"/>
  <c r="C75"/>
  <c r="D75"/>
  <c r="E75"/>
  <c r="F75"/>
  <c r="G75"/>
  <c r="H75"/>
  <c r="I75"/>
  <c r="J75"/>
  <c r="K75"/>
  <c r="L75"/>
  <c r="M75"/>
  <c r="N75"/>
  <c r="B71"/>
  <c r="C71"/>
  <c r="D71"/>
  <c r="E71"/>
  <c r="F71"/>
  <c r="G71"/>
  <c r="H71"/>
  <c r="I71"/>
  <c r="J71"/>
  <c r="K71"/>
  <c r="L71"/>
  <c r="M71"/>
  <c r="N71"/>
  <c r="B78"/>
  <c r="C78"/>
  <c r="D78"/>
  <c r="E78"/>
  <c r="F78"/>
  <c r="G78"/>
  <c r="H78"/>
  <c r="I78"/>
  <c r="J78"/>
  <c r="K78"/>
  <c r="L78"/>
  <c r="M78"/>
  <c r="N78"/>
  <c r="R10" l="1"/>
  <c r="P4"/>
  <c r="O4"/>
  <c r="R4" s="1"/>
  <c r="Q10"/>
  <c r="Q74"/>
  <c r="O23"/>
  <c r="Q4"/>
  <c r="P74"/>
  <c r="O74"/>
  <c r="R74" s="1"/>
  <c r="Q23"/>
  <c r="P23"/>
  <c r="R23"/>
  <c r="R90" i="1"/>
  <c r="R87"/>
  <c r="R88"/>
  <c r="R27"/>
  <c r="R23"/>
  <c r="D17" i="3" s="1"/>
  <c r="R19" i="1"/>
  <c r="R15"/>
  <c r="R89"/>
  <c r="R86"/>
  <c r="R85"/>
  <c r="R84"/>
  <c r="R83"/>
  <c r="S87"/>
  <c r="R70"/>
  <c r="J15" i="3" s="1"/>
  <c r="R66" i="1"/>
  <c r="J20" i="3" s="1"/>
  <c r="R54" i="1"/>
  <c r="J9" i="3" s="1"/>
  <c r="D11"/>
  <c r="R35" i="1"/>
  <c r="D22" i="3" s="1"/>
  <c r="R31" i="1"/>
  <c r="D3" i="3" s="1"/>
  <c r="R82" i="1"/>
  <c r="R79"/>
  <c r="R78"/>
  <c r="J4" i="3" s="1"/>
  <c r="R75" i="1"/>
  <c r="D4" i="3" s="1"/>
  <c r="R8" i="1"/>
  <c r="R4"/>
  <c r="F19" i="3" s="1"/>
  <c r="R74" i="1"/>
  <c r="J7" i="3" s="1"/>
  <c r="R67" i="1"/>
  <c r="D15" i="3" s="1"/>
  <c r="R63" i="1"/>
  <c r="D20" i="3" s="1"/>
  <c r="R62" i="1"/>
  <c r="J16" i="3" s="1"/>
  <c r="R59" i="1"/>
  <c r="D16" i="3" s="1"/>
  <c r="R51" i="1"/>
  <c r="D9" i="3" s="1"/>
  <c r="R58" i="1"/>
  <c r="J14" i="3" s="1"/>
  <c r="R55" i="1"/>
  <c r="D14" i="3" s="1"/>
  <c r="R50" i="1"/>
  <c r="J10" i="3" s="1"/>
  <c r="R47" i="1"/>
  <c r="D10" i="3" s="1"/>
  <c r="R46" i="1"/>
  <c r="R43"/>
  <c r="D12" i="3" s="1"/>
  <c r="R42" i="1"/>
  <c r="J11" i="3" s="1"/>
  <c r="R38" i="1"/>
  <c r="J22" i="3" s="1"/>
  <c r="R34" i="1"/>
  <c r="J3" i="3" s="1"/>
  <c r="R30" i="1"/>
  <c r="J13" i="3" s="1"/>
  <c r="R26" i="1"/>
  <c r="J17" i="3" s="1"/>
  <c r="R22" i="1"/>
  <c r="J8" i="3" s="1"/>
  <c r="R18" i="1"/>
  <c r="R14"/>
  <c r="J18" i="3" s="1"/>
  <c r="R12" i="1"/>
  <c r="R9"/>
  <c r="R3"/>
  <c r="D19" i="3" s="1"/>
  <c r="R80" i="1"/>
  <c r="R76"/>
  <c r="F4" i="3" s="1"/>
  <c r="R72" i="1"/>
  <c r="F7" i="3" s="1"/>
  <c r="R68" i="1"/>
  <c r="F15" i="3" s="1"/>
  <c r="R64" i="1"/>
  <c r="F20" i="3" s="1"/>
  <c r="R60" i="1"/>
  <c r="F16" i="3" s="1"/>
  <c r="R56" i="1"/>
  <c r="F14" i="3" s="1"/>
  <c r="R52" i="1"/>
  <c r="F9" i="3" s="1"/>
  <c r="R48" i="1"/>
  <c r="F10" i="3" s="1"/>
  <c r="R44" i="1"/>
  <c r="R40"/>
  <c r="F11" i="3" s="1"/>
  <c r="R36" i="1"/>
  <c r="R32"/>
  <c r="R28"/>
  <c r="F13" i="3" s="1"/>
  <c r="R24" i="1"/>
  <c r="F17" i="3" s="1"/>
  <c r="R20" i="1"/>
  <c r="R16"/>
  <c r="R5"/>
  <c r="R71"/>
  <c r="D7" i="3" s="1"/>
  <c r="R11" i="1"/>
  <c r="D18" i="3" s="1"/>
  <c r="R7" i="1"/>
  <c r="R81"/>
  <c r="R77"/>
  <c r="H4" i="3" s="1"/>
  <c r="R73" i="1"/>
  <c r="H7" i="3" s="1"/>
  <c r="R69" i="1"/>
  <c r="H15" i="3" s="1"/>
  <c r="R65" i="1"/>
  <c r="H20" i="3" s="1"/>
  <c r="R61" i="1"/>
  <c r="H16" i="3" s="1"/>
  <c r="R57" i="1"/>
  <c r="H14" i="3" s="1"/>
  <c r="R53" i="1"/>
  <c r="H9" i="3" s="1"/>
  <c r="R49" i="1"/>
  <c r="R45"/>
  <c r="R41"/>
  <c r="R37"/>
  <c r="R33"/>
  <c r="R29"/>
  <c r="H13" i="3" s="1"/>
  <c r="R25" i="1"/>
  <c r="H17" i="3" s="1"/>
  <c r="R21" i="1"/>
  <c r="H8" i="3" s="1"/>
  <c r="R17" i="1"/>
  <c r="H2" i="3" s="1"/>
  <c r="R13" i="1"/>
  <c r="R10"/>
  <c r="R6"/>
  <c r="J19" i="3" s="1"/>
  <c r="D13"/>
  <c r="D8"/>
  <c r="D2"/>
  <c r="F21"/>
  <c r="P51" i="2"/>
  <c r="O41"/>
  <c r="Q26"/>
  <c r="P18"/>
  <c r="O34"/>
  <c r="P34"/>
  <c r="Q41"/>
  <c r="P66"/>
  <c r="O26"/>
  <c r="Q34"/>
  <c r="P49"/>
  <c r="O58"/>
  <c r="Q14"/>
  <c r="P53"/>
  <c r="O69"/>
  <c r="Q31"/>
  <c r="P39"/>
  <c r="O37"/>
  <c r="Q65"/>
  <c r="P72"/>
  <c r="O79"/>
  <c r="O51"/>
  <c r="Q66"/>
  <c r="P26"/>
  <c r="O18"/>
  <c r="Q49"/>
  <c r="P58"/>
  <c r="O8"/>
  <c r="Q56"/>
  <c r="P70"/>
  <c r="O46"/>
  <c r="Q62"/>
  <c r="P76"/>
  <c r="O7"/>
  <c r="Q15"/>
  <c r="Q51"/>
  <c r="P41"/>
  <c r="O66"/>
  <c r="Q18"/>
  <c r="O49"/>
  <c r="Q8"/>
  <c r="P14"/>
  <c r="O16"/>
  <c r="Q28"/>
  <c r="P29"/>
  <c r="O27"/>
  <c r="Q45"/>
  <c r="P30"/>
  <c r="Q58"/>
  <c r="P8"/>
  <c r="O14"/>
  <c r="Q20"/>
  <c r="P28"/>
  <c r="O29"/>
  <c r="Q13"/>
  <c r="P45"/>
  <c r="O30"/>
  <c r="P16"/>
  <c r="O20"/>
  <c r="Q29"/>
  <c r="P27"/>
  <c r="O13"/>
  <c r="Q30"/>
  <c r="Q16"/>
  <c r="P20"/>
  <c r="O28"/>
  <c r="Q27"/>
  <c r="P13"/>
  <c r="O45"/>
  <c r="Q69"/>
  <c r="P63"/>
  <c r="O31"/>
  <c r="Q37"/>
  <c r="P77"/>
  <c r="O65"/>
  <c r="Q79"/>
  <c r="P81"/>
  <c r="O56"/>
  <c r="Q46"/>
  <c r="P43"/>
  <c r="O62"/>
  <c r="Q7"/>
  <c r="P6"/>
  <c r="O15"/>
  <c r="Q53"/>
  <c r="P69"/>
  <c r="O63"/>
  <c r="R63" s="1"/>
  <c r="Q39"/>
  <c r="P37"/>
  <c r="O77"/>
  <c r="Q72"/>
  <c r="P79"/>
  <c r="O81"/>
  <c r="R81" s="1"/>
  <c r="Q70"/>
  <c r="P46"/>
  <c r="O43"/>
  <c r="Q76"/>
  <c r="P7"/>
  <c r="O6"/>
  <c r="O53"/>
  <c r="Q63"/>
  <c r="P31"/>
  <c r="O39"/>
  <c r="Q77"/>
  <c r="P65"/>
  <c r="O72"/>
  <c r="Q81"/>
  <c r="P56"/>
  <c r="O70"/>
  <c r="Q43"/>
  <c r="P62"/>
  <c r="O76"/>
  <c r="Q6"/>
  <c r="P15"/>
  <c r="Q78"/>
  <c r="Q57"/>
  <c r="O84"/>
  <c r="P73"/>
  <c r="Q80"/>
  <c r="O59"/>
  <c r="P50"/>
  <c r="Q60"/>
  <c r="O38"/>
  <c r="P12"/>
  <c r="Q67"/>
  <c r="O86"/>
  <c r="P85"/>
  <c r="Q83"/>
  <c r="O9"/>
  <c r="P19"/>
  <c r="Q35"/>
  <c r="O64"/>
  <c r="P47"/>
  <c r="Q25"/>
  <c r="O40"/>
  <c r="P24"/>
  <c r="Q48"/>
  <c r="O61"/>
  <c r="P21"/>
  <c r="O22"/>
  <c r="P54"/>
  <c r="Q36"/>
  <c r="P78"/>
  <c r="Q71"/>
  <c r="P57"/>
  <c r="Q52"/>
  <c r="O73"/>
  <c r="P80"/>
  <c r="Q68"/>
  <c r="O50"/>
  <c r="P60"/>
  <c r="Q17"/>
  <c r="O12"/>
  <c r="P67"/>
  <c r="Q33"/>
  <c r="O85"/>
  <c r="P83"/>
  <c r="Q5"/>
  <c r="O19"/>
  <c r="P35"/>
  <c r="Q32"/>
  <c r="O47"/>
  <c r="P25"/>
  <c r="Q44"/>
  <c r="O24"/>
  <c r="P48"/>
  <c r="Q82"/>
  <c r="O21"/>
  <c r="P36"/>
  <c r="Q11"/>
  <c r="O54"/>
  <c r="P42"/>
  <c r="Q3"/>
  <c r="Q42"/>
  <c r="O71"/>
  <c r="P75"/>
  <c r="Q55"/>
  <c r="O52"/>
  <c r="P84"/>
  <c r="Q73"/>
  <c r="O68"/>
  <c r="P59"/>
  <c r="Q50"/>
  <c r="O17"/>
  <c r="P38"/>
  <c r="Q12"/>
  <c r="O33"/>
  <c r="P86"/>
  <c r="Q85"/>
  <c r="O5"/>
  <c r="P9"/>
  <c r="Q19"/>
  <c r="O32"/>
  <c r="P64"/>
  <c r="Q47"/>
  <c r="O44"/>
  <c r="P40"/>
  <c r="Q24"/>
  <c r="O82"/>
  <c r="P61"/>
  <c r="Q21"/>
  <c r="O11"/>
  <c r="P22"/>
  <c r="Q54"/>
  <c r="O3"/>
  <c r="O78"/>
  <c r="P71"/>
  <c r="Q75"/>
  <c r="O57"/>
  <c r="P52"/>
  <c r="R52" s="1"/>
  <c r="Q84"/>
  <c r="O80"/>
  <c r="P68"/>
  <c r="Q59"/>
  <c r="O60"/>
  <c r="P17"/>
  <c r="Q38"/>
  <c r="O67"/>
  <c r="P33"/>
  <c r="Q86"/>
  <c r="O83"/>
  <c r="P5"/>
  <c r="Q9"/>
  <c r="O35"/>
  <c r="P32"/>
  <c r="Q64"/>
  <c r="O25"/>
  <c r="P44"/>
  <c r="Q40"/>
  <c r="O48"/>
  <c r="P82"/>
  <c r="Q61"/>
  <c r="O36"/>
  <c r="P11"/>
  <c r="Q22"/>
  <c r="O42"/>
  <c r="P3"/>
  <c r="P55"/>
  <c r="O75"/>
  <c r="O55"/>
  <c r="H5" i="3" l="1"/>
  <c r="F5"/>
  <c r="D5"/>
  <c r="J5"/>
  <c r="S83" i="1"/>
  <c r="R68" i="2"/>
  <c r="H10" i="3"/>
  <c r="S79" i="1"/>
  <c r="H21" i="3"/>
  <c r="H19"/>
  <c r="R69" i="2"/>
  <c r="S71" i="1"/>
  <c r="K7" i="3" s="1"/>
  <c r="R62" i="2"/>
  <c r="R43"/>
  <c r="R77"/>
  <c r="S59" i="1"/>
  <c r="K16" i="3" s="1"/>
  <c r="R16" i="2"/>
  <c r="R46"/>
  <c r="S55" i="1"/>
  <c r="K14" i="3" s="1"/>
  <c r="J12"/>
  <c r="H12"/>
  <c r="F12"/>
  <c r="S43" i="1"/>
  <c r="K12" i="3" s="1"/>
  <c r="S39" i="1"/>
  <c r="K11" i="3" s="1"/>
  <c r="H11"/>
  <c r="F22"/>
  <c r="H3"/>
  <c r="S31" i="1"/>
  <c r="K3" i="3" s="1"/>
  <c r="S27" i="1"/>
  <c r="K13" i="3" s="1"/>
  <c r="S23" i="1"/>
  <c r="K17" i="3" s="1"/>
  <c r="F8"/>
  <c r="J2"/>
  <c r="R22" i="2"/>
  <c r="S15" i="1"/>
  <c r="K2" i="3" s="1"/>
  <c r="F18"/>
  <c r="R58" i="2"/>
  <c r="R18"/>
  <c r="R72"/>
  <c r="R37"/>
  <c r="R14"/>
  <c r="J21" i="3"/>
  <c r="S7" i="1"/>
  <c r="K21" i="3" s="1"/>
  <c r="D21"/>
  <c r="R41" i="2"/>
  <c r="S51" i="1"/>
  <c r="K9" i="3" s="1"/>
  <c r="S63" i="1"/>
  <c r="K20" i="3" s="1"/>
  <c r="F2"/>
  <c r="H22"/>
  <c r="S19" i="1"/>
  <c r="K8" i="3" s="1"/>
  <c r="S35" i="1"/>
  <c r="K22" i="3" s="1"/>
  <c r="R24" i="2"/>
  <c r="R12"/>
  <c r="R70"/>
  <c r="R8"/>
  <c r="F3" i="3"/>
  <c r="R15" i="2"/>
  <c r="R31"/>
  <c r="R28"/>
  <c r="S67" i="1"/>
  <c r="K15" i="3" s="1"/>
  <c r="R45" i="2"/>
  <c r="R30"/>
  <c r="R49"/>
  <c r="R34"/>
  <c r="R79"/>
  <c r="R86"/>
  <c r="R17"/>
  <c r="R76"/>
  <c r="R56"/>
  <c r="R53"/>
  <c r="R29"/>
  <c r="R66"/>
  <c r="R7"/>
  <c r="R26"/>
  <c r="R19"/>
  <c r="R39"/>
  <c r="R51"/>
  <c r="R85"/>
  <c r="R38"/>
  <c r="R64"/>
  <c r="R27"/>
  <c r="R6"/>
  <c r="R65"/>
  <c r="R11"/>
  <c r="R59"/>
  <c r="R20"/>
  <c r="S75" i="1"/>
  <c r="K4" i="3" s="1"/>
  <c r="R13" i="2"/>
  <c r="R9"/>
  <c r="R50"/>
  <c r="R25"/>
  <c r="R60"/>
  <c r="R32"/>
  <c r="R40"/>
  <c r="R47"/>
  <c r="R73"/>
  <c r="R54"/>
  <c r="R71"/>
  <c r="R84"/>
  <c r="R21"/>
  <c r="R61"/>
  <c r="R48"/>
  <c r="R67"/>
  <c r="R5"/>
  <c r="R75"/>
  <c r="R36"/>
  <c r="R83"/>
  <c r="R57"/>
  <c r="R42"/>
  <c r="R35"/>
  <c r="R80"/>
  <c r="R44"/>
  <c r="R82"/>
  <c r="R33"/>
  <c r="R3"/>
  <c r="R55"/>
  <c r="R78"/>
  <c r="H18" i="3"/>
  <c r="S11" i="1"/>
  <c r="S47"/>
  <c r="K10" i="3" s="1"/>
  <c r="K5" l="1"/>
  <c r="K18"/>
  <c r="S3" i="1"/>
  <c r="K19" i="3" s="1"/>
</calcChain>
</file>

<file path=xl/sharedStrings.xml><?xml version="1.0" encoding="utf-8"?>
<sst xmlns="http://schemas.openxmlformats.org/spreadsheetml/2006/main" count="268" uniqueCount="212">
  <si>
    <t>Družstvo</t>
  </si>
  <si>
    <t>Hráč</t>
  </si>
  <si>
    <t>Chyby</t>
  </si>
  <si>
    <t>Celkový
výkon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</si>
  <si>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</si>
  <si>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</si>
  <si>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</si>
  <si>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</si>
  <si>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</si>
  <si>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</si>
  <si>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</si>
  <si>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</si>
  <si>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</si>
  <si>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</si>
  <si>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</si>
  <si>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</si>
  <si>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</si>
  <si>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</si>
  <si>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</si>
  <si>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</si>
  <si>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</si>
  <si>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</si>
  <si>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</si>
  <si>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</si>
  <si>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</si>
  <si>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</si>
  <si>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</si>
  <si>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</si>
  <si>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</si>
  <si>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</si>
  <si>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</si>
  <si>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</si>
  <si>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</si>
  <si>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</si>
  <si>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</si>
  <si>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</si>
  <si>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</si>
  <si>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</si>
  <si>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</si>
  <si>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</si>
  <si>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</si>
  <si>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</si>
  <si>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</si>
  <si>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</si>
  <si>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</si>
  <si>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</si>
  <si>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Dráha 1.</t>
  </si>
  <si>
    <t>Dráha 2.</t>
  </si>
  <si>
    <t>CELKEM</t>
  </si>
  <si>
    <t>Plné</t>
  </si>
  <si>
    <t>Dor.</t>
  </si>
  <si>
    <t>Pořadí</t>
  </si>
  <si>
    <t>CELKEM
DRUŽSTVO</t>
  </si>
  <si>
    <t>CELKEM HRÁČ</t>
  </si>
  <si>
    <t>VÝKON
HRÁČE</t>
  </si>
  <si>
    <t>Hráč 1</t>
  </si>
  <si>
    <t>Výkon 1</t>
  </si>
  <si>
    <t>Hráč 2</t>
  </si>
  <si>
    <t>Výkon 2</t>
  </si>
  <si>
    <t>Hráč 3</t>
  </si>
  <si>
    <t>Výkon 3</t>
  </si>
  <si>
    <t>Dráha 3.</t>
  </si>
  <si>
    <t>Dráha 4.</t>
  </si>
  <si>
    <t>Dráha 1</t>
  </si>
  <si>
    <t>Dráha 2</t>
  </si>
  <si>
    <t>Dráha 3</t>
  </si>
  <si>
    <t>Dráha 4</t>
  </si>
  <si>
    <t>43.</t>
  </si>
  <si>
    <t>44.</t>
  </si>
  <si>
    <t>45.</t>
  </si>
  <si>
    <t>46.</t>
  </si>
  <si>
    <t>47.</t>
  </si>
  <si>
    <t>48.</t>
  </si>
  <si>
    <t>49.</t>
  </si>
  <si>
    <t>50.</t>
  </si>
  <si>
    <t>Hráč 4</t>
  </si>
  <si>
    <t>Výkon 4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</si>
  <si>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</si>
  <si>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</si>
  <si>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</si>
  <si>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</si>
  <si>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</si>
  <si>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</si>
  <si>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</si>
  <si>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</si>
  <si>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</si>
  <si>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</si>
  <si>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</si>
  <si>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</si>
  <si>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</si>
  <si>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</si>
  <si>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</si>
  <si>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</si>
  <si>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</si>
  <si>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</si>
  <si>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</si>
  <si>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</si>
  <si>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</si>
  <si>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</si>
  <si>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</si>
  <si>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</si>
  <si>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</si>
  <si>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</si>
  <si>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</si>
  <si>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</si>
  <si>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</si>
  <si>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</si>
  <si>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Chotoviny A</t>
  </si>
  <si>
    <t>Křemenová M.</t>
  </si>
  <si>
    <t>Křemenová  L. ml.</t>
  </si>
  <si>
    <t>Křemenová L. st.</t>
  </si>
  <si>
    <t>Makovcová A.</t>
  </si>
  <si>
    <t>Kulidraci Praha</t>
  </si>
  <si>
    <t>Hrbek Ivan</t>
  </si>
  <si>
    <t>Hrbková Tereza</t>
  </si>
  <si>
    <t>Šostý Miroslav</t>
  </si>
  <si>
    <t>Sepič Michael</t>
  </si>
  <si>
    <t>Chotoviny B</t>
  </si>
  <si>
    <t>Svačina Jiří</t>
  </si>
  <si>
    <t>Kučerová Gabriela</t>
  </si>
  <si>
    <t>Makovec Pavel</t>
  </si>
  <si>
    <t>Bartoň David</t>
  </si>
  <si>
    <t>Kamenice nad Lipou</t>
  </si>
  <si>
    <t>Ouhel Jiří</t>
  </si>
  <si>
    <t xml:space="preserve">Důška Karel </t>
  </si>
  <si>
    <t>Ouhel Jakub</t>
  </si>
  <si>
    <t>Důška David</t>
  </si>
  <si>
    <t>Chotoviny C</t>
  </si>
  <si>
    <t>Hrstka Libor</t>
  </si>
  <si>
    <t>Fořter Jan</t>
  </si>
  <si>
    <t>Bartoň Jan</t>
  </si>
  <si>
    <t>Křemen Petr</t>
  </si>
  <si>
    <t>Blatná A</t>
  </si>
  <si>
    <t>Prýmasová Petra</t>
  </si>
  <si>
    <t>Nedomová Drahomíra</t>
  </si>
  <si>
    <t>Koubek Karel st.</t>
  </si>
  <si>
    <t>Kníže Stanislav</t>
  </si>
  <si>
    <t>Tábor A</t>
  </si>
  <si>
    <t>Takáč Ladislav</t>
  </si>
  <si>
    <t>Kášek David</t>
  </si>
  <si>
    <t>Takáčová Jana</t>
  </si>
  <si>
    <t>Hodoušková Petra</t>
  </si>
  <si>
    <t>Blatná B</t>
  </si>
  <si>
    <t>Kobliha Vítek</t>
  </si>
  <si>
    <t>Mikeš Josef</t>
  </si>
  <si>
    <t>Vokurka Jiří</t>
  </si>
  <si>
    <t>Koubek Karel ml.</t>
  </si>
  <si>
    <t>Chýmov A</t>
  </si>
  <si>
    <t>Mašková Blanka</t>
  </si>
  <si>
    <t>Hanzálková Libuše</t>
  </si>
  <si>
    <t>Roubková Blanka</t>
  </si>
  <si>
    <t>Šedivcová Jitka</t>
  </si>
  <si>
    <t>Sezimovo Ústí A</t>
  </si>
  <si>
    <t>Vrbík Pavel</t>
  </si>
  <si>
    <t>Jakubčík Josef</t>
  </si>
  <si>
    <t>Lanžhotský Dušan</t>
  </si>
  <si>
    <t>Mikuláštík Michal</t>
  </si>
  <si>
    <t>Nová Bystřice</t>
  </si>
  <si>
    <t>Chvátal Marek</t>
  </si>
  <si>
    <t>Pýchová Barbora</t>
  </si>
  <si>
    <t>Tomek Petr</t>
  </si>
  <si>
    <t>Maroušek Tomáš</t>
  </si>
  <si>
    <t>Dvořák Zbyněk</t>
  </si>
  <si>
    <t>České Velenice</t>
  </si>
  <si>
    <t>Chmiel Ladislav</t>
  </si>
  <si>
    <t>Dvořák Zdeněk</t>
  </si>
  <si>
    <t>Chýnov B</t>
  </si>
  <si>
    <t>Novák Jan</t>
  </si>
  <si>
    <t>Petrů Thea</t>
  </si>
  <si>
    <t>Petrů Pavel</t>
  </si>
  <si>
    <t>Dvořák Jiří</t>
  </si>
  <si>
    <t>Sezimovo Ústí B</t>
  </si>
  <si>
    <t>Mikuláštík Miloš</t>
  </si>
  <si>
    <t>Mára Jiří</t>
  </si>
  <si>
    <t>Berka Marcel</t>
  </si>
  <si>
    <t>Blažek Pavel</t>
  </si>
  <si>
    <t>Pýcha Martin</t>
  </si>
  <si>
    <t>Korecká Jitka</t>
  </si>
  <si>
    <t>Lukešová Marie</t>
  </si>
  <si>
    <t>Kolařík Petr</t>
  </si>
  <si>
    <t>Brückler Tomáš</t>
  </si>
  <si>
    <t>Sokol Písek</t>
  </si>
  <si>
    <t>Sokol Chýnov C</t>
  </si>
  <si>
    <t>Černá Eliška</t>
  </si>
  <si>
    <t>Roubková Karolína</t>
  </si>
  <si>
    <t>Novák Vlastimil</t>
  </si>
  <si>
    <t>Nováková Kristýna</t>
  </si>
  <si>
    <t>Sokol Chýnov D</t>
  </si>
  <si>
    <t>Roubek Oldřich</t>
  </si>
  <si>
    <t>Straka Dušan</t>
  </si>
  <si>
    <t>Bronec Pavel</t>
  </si>
  <si>
    <t>Kovandová Alena</t>
  </si>
  <si>
    <t>Loko Tábor</t>
  </si>
  <si>
    <t>Jelínek Borek</t>
  </si>
  <si>
    <t>Bystřický Petr</t>
  </si>
  <si>
    <t>Smažík Karel</t>
  </si>
  <si>
    <t>Chval Petr</t>
  </si>
  <si>
    <t>Spartak Soběslav</t>
  </si>
  <si>
    <t>Chalaš Jaroslav</t>
  </si>
  <si>
    <t>Kopic Jindřich</t>
  </si>
  <si>
    <t>Štefan Jan</t>
  </si>
  <si>
    <t>Dudová Alena</t>
  </si>
  <si>
    <t>Spartak Sez. Ústí</t>
  </si>
  <si>
    <t>Dvořák Miroslav</t>
  </si>
  <si>
    <t>Jelínek Dušan</t>
  </si>
  <si>
    <t>Chotoviny D</t>
  </si>
  <si>
    <t>Hein Zbyněk</t>
  </si>
  <si>
    <t>81.</t>
  </si>
  <si>
    <t>82.</t>
  </si>
  <si>
    <t>83.</t>
  </si>
  <si>
    <t>84.</t>
  </si>
  <si>
    <t>Černuška Branislav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</si>
</sst>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5"/>
      <name val="Calibri"/>
      <family val="2"/>
      <charset val="238"/>
    </font>
    <font>
      <b/>
      <sz val="14"/>
      <color theme="5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</font>
    <font>
      <b/>
      <sz val="14"/>
      <color theme="6" tint="-0.499984740745262"/>
      <name val="Calibri"/>
      <family val="2"/>
      <charset val="238"/>
      <scheme val="minor"/>
    </font>
    <font>
      <b/>
      <sz val="12"/>
      <color theme="6" tint="-0.49998474074526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theme="9" tint="0.79998168889431442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left" vertical="center"/>
    </xf>
    <xf numFmtId="3" fontId="6" fillId="0" borderId="5" xfId="0" applyNumberFormat="1" applyFont="1" applyFill="1" applyBorder="1" applyAlignment="1" applyProtection="1">
      <alignment horizontal="center" vertical="center"/>
    </xf>
    <xf numFmtId="3" fontId="6" fillId="0" borderId="6" xfId="0" applyNumberFormat="1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left" vertical="center"/>
    </xf>
    <xf numFmtId="0" fontId="10" fillId="0" borderId="29" xfId="0" applyFont="1" applyFill="1" applyBorder="1" applyAlignment="1" applyProtection="1">
      <alignment horizontal="left" vertical="center"/>
    </xf>
    <xf numFmtId="0" fontId="10" fillId="0" borderId="18" xfId="0" applyFont="1" applyFill="1" applyBorder="1" applyAlignment="1" applyProtection="1">
      <alignment horizontal="left" vertical="center"/>
    </xf>
    <xf numFmtId="0" fontId="10" fillId="0" borderId="19" xfId="0" applyFont="1" applyFill="1" applyBorder="1" applyAlignment="1" applyProtection="1">
      <alignment horizontal="left" vertical="center"/>
    </xf>
    <xf numFmtId="0" fontId="10" fillId="0" borderId="25" xfId="0" applyFont="1" applyFill="1" applyBorder="1" applyAlignment="1" applyProtection="1">
      <alignment horizontal="left" vertical="center"/>
    </xf>
    <xf numFmtId="0" fontId="10" fillId="0" borderId="15" xfId="0" applyFont="1" applyFill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vertical="center"/>
    </xf>
    <xf numFmtId="3" fontId="11" fillId="0" borderId="13" xfId="0" applyNumberFormat="1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vertical="center"/>
    </xf>
    <xf numFmtId="0" fontId="14" fillId="0" borderId="0" xfId="0" applyFont="1" applyAlignment="1">
      <alignment vertical="center"/>
    </xf>
    <xf numFmtId="3" fontId="12" fillId="6" borderId="39" xfId="0" applyNumberFormat="1" applyFont="1" applyFill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left" vertical="center"/>
    </xf>
    <xf numFmtId="0" fontId="12" fillId="3" borderId="11" xfId="0" applyFont="1" applyFill="1" applyBorder="1" applyAlignment="1" applyProtection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12" fillId="4" borderId="13" xfId="0" applyNumberFormat="1" applyFont="1" applyFill="1" applyBorder="1" applyAlignment="1" applyProtection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</xf>
    <xf numFmtId="3" fontId="12" fillId="5" borderId="13" xfId="0" applyNumberFormat="1" applyFont="1" applyFill="1" applyBorder="1" applyAlignment="1" applyProtection="1">
      <alignment horizontal="center" vertical="center"/>
    </xf>
    <xf numFmtId="3" fontId="15" fillId="0" borderId="19" xfId="0" applyNumberFormat="1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3" fontId="12" fillId="3" borderId="2" xfId="0" applyNumberFormat="1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3" fontId="12" fillId="4" borderId="2" xfId="0" applyNumberFormat="1" applyFont="1" applyFill="1" applyBorder="1" applyAlignment="1" applyProtection="1">
      <alignment horizontal="center" vertical="center"/>
    </xf>
    <xf numFmtId="0" fontId="12" fillId="5" borderId="3" xfId="0" applyFont="1" applyFill="1" applyBorder="1" applyAlignment="1" applyProtection="1">
      <alignment horizontal="center" vertical="center"/>
    </xf>
    <xf numFmtId="3" fontId="12" fillId="5" borderId="2" xfId="0" applyNumberFormat="1" applyFont="1" applyFill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left" vertical="center"/>
    </xf>
    <xf numFmtId="0" fontId="12" fillId="3" borderId="3" xfId="0" applyFont="1" applyFill="1" applyBorder="1" applyAlignment="1" applyProtection="1">
      <alignment horizontal="center" vertical="center"/>
    </xf>
    <xf numFmtId="3" fontId="15" fillId="0" borderId="19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3" fontId="4" fillId="0" borderId="3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3" fontId="4" fillId="0" borderId="2" xfId="0" applyNumberFormat="1" applyFont="1" applyFill="1" applyBorder="1" applyAlignment="1" applyProtection="1">
      <alignment horizontal="center" vertical="center"/>
    </xf>
    <xf numFmtId="3" fontId="4" fillId="0" borderId="11" xfId="0" applyNumberFormat="1" applyFont="1" applyFill="1" applyBorder="1" applyAlignment="1" applyProtection="1">
      <alignment horizontal="center" vertical="center"/>
    </xf>
    <xf numFmtId="3" fontId="4" fillId="0" borderId="12" xfId="0" applyNumberFormat="1" applyFont="1" applyFill="1" applyBorder="1" applyAlignment="1" applyProtection="1">
      <alignment horizontal="center" vertical="center"/>
    </xf>
    <xf numFmtId="3" fontId="4" fillId="0" borderId="13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3" fontId="7" fillId="7" borderId="28" xfId="0" applyNumberFormat="1" applyFont="1" applyFill="1" applyBorder="1" applyAlignment="1" applyProtection="1">
      <alignment horizontal="center" vertical="center"/>
    </xf>
    <xf numFmtId="3" fontId="7" fillId="7" borderId="6" xfId="0" applyNumberFormat="1" applyFont="1" applyFill="1" applyBorder="1" applyAlignment="1" applyProtection="1">
      <alignment horizontal="center" vertical="center"/>
    </xf>
    <xf numFmtId="3" fontId="7" fillId="7" borderId="7" xfId="0" applyNumberFormat="1" applyFont="1" applyFill="1" applyBorder="1" applyAlignment="1" applyProtection="1">
      <alignment horizontal="center" vertical="center"/>
    </xf>
    <xf numFmtId="3" fontId="7" fillId="7" borderId="5" xfId="0" applyNumberFormat="1" applyFont="1" applyFill="1" applyBorder="1" applyAlignment="1" applyProtection="1">
      <alignment horizontal="center" vertical="center"/>
    </xf>
    <xf numFmtId="3" fontId="7" fillId="7" borderId="27" xfId="0" applyNumberFormat="1" applyFont="1" applyFill="1" applyBorder="1" applyAlignment="1" applyProtection="1">
      <alignment horizontal="center" vertical="center"/>
    </xf>
    <xf numFmtId="3" fontId="7" fillId="7" borderId="4" xfId="0" applyNumberFormat="1" applyFont="1" applyFill="1" applyBorder="1" applyAlignment="1" applyProtection="1">
      <alignment horizontal="center" vertical="center"/>
    </xf>
    <xf numFmtId="3" fontId="7" fillId="7" borderId="2" xfId="0" applyNumberFormat="1" applyFont="1" applyFill="1" applyBorder="1" applyAlignment="1" applyProtection="1">
      <alignment horizontal="center" vertical="center"/>
    </xf>
    <xf numFmtId="3" fontId="7" fillId="7" borderId="3" xfId="0" applyNumberFormat="1" applyFont="1" applyFill="1" applyBorder="1" applyAlignment="1" applyProtection="1">
      <alignment horizontal="center" vertical="center"/>
    </xf>
    <xf numFmtId="3" fontId="7" fillId="7" borderId="33" xfId="0" applyNumberFormat="1" applyFont="1" applyFill="1" applyBorder="1" applyAlignment="1" applyProtection="1">
      <alignment horizontal="center" vertical="center"/>
    </xf>
    <xf numFmtId="3" fontId="7" fillId="7" borderId="34" xfId="0" applyNumberFormat="1" applyFont="1" applyFill="1" applyBorder="1" applyAlignment="1" applyProtection="1">
      <alignment horizontal="center" vertical="center"/>
    </xf>
    <xf numFmtId="3" fontId="7" fillId="7" borderId="35" xfId="0" applyNumberFormat="1" applyFont="1" applyFill="1" applyBorder="1" applyAlignment="1" applyProtection="1">
      <alignment horizontal="center" vertical="center"/>
    </xf>
    <xf numFmtId="3" fontId="7" fillId="7" borderId="36" xfId="0" applyNumberFormat="1" applyFont="1" applyFill="1" applyBorder="1" applyAlignment="1" applyProtection="1">
      <alignment horizontal="center" vertical="center"/>
    </xf>
    <xf numFmtId="3" fontId="7" fillId="7" borderId="31" xfId="0" applyNumberFormat="1" applyFont="1" applyFill="1" applyBorder="1" applyAlignment="1" applyProtection="1">
      <alignment horizontal="center" vertical="center"/>
    </xf>
    <xf numFmtId="3" fontId="7" fillId="7" borderId="9" xfId="0" applyNumberFormat="1" applyFont="1" applyFill="1" applyBorder="1" applyAlignment="1" applyProtection="1">
      <alignment horizontal="center" vertical="center"/>
    </xf>
    <xf numFmtId="3" fontId="7" fillId="7" borderId="10" xfId="0" applyNumberFormat="1" applyFont="1" applyFill="1" applyBorder="1" applyAlignment="1" applyProtection="1">
      <alignment horizontal="center" vertical="center"/>
    </xf>
    <xf numFmtId="3" fontId="7" fillId="7" borderId="8" xfId="0" applyNumberFormat="1" applyFont="1" applyFill="1" applyBorder="1" applyAlignment="1" applyProtection="1">
      <alignment horizontal="center" vertical="center"/>
    </xf>
    <xf numFmtId="3" fontId="7" fillId="7" borderId="38" xfId="0" applyNumberFormat="1" applyFont="1" applyFill="1" applyBorder="1" applyAlignment="1" applyProtection="1">
      <alignment horizontal="center" vertical="center"/>
    </xf>
    <xf numFmtId="3" fontId="7" fillId="7" borderId="12" xfId="0" applyNumberFormat="1" applyFont="1" applyFill="1" applyBorder="1" applyAlignment="1" applyProtection="1">
      <alignment horizontal="center" vertical="center"/>
    </xf>
    <xf numFmtId="3" fontId="7" fillId="7" borderId="13" xfId="0" applyNumberFormat="1" applyFont="1" applyFill="1" applyBorder="1" applyAlignment="1" applyProtection="1">
      <alignment horizontal="center" vertical="center"/>
    </xf>
    <xf numFmtId="3" fontId="7" fillId="7" borderId="11" xfId="0" applyNumberFormat="1" applyFont="1" applyFill="1" applyBorder="1" applyAlignment="1" applyProtection="1">
      <alignment horizontal="center" vertical="center"/>
    </xf>
    <xf numFmtId="3" fontId="6" fillId="0" borderId="3" xfId="0" applyNumberFormat="1" applyFont="1" applyFill="1" applyBorder="1" applyAlignment="1" applyProtection="1">
      <alignment horizontal="center" vertical="center"/>
    </xf>
    <xf numFmtId="3" fontId="6" fillId="0" borderId="4" xfId="0" applyNumberFormat="1" applyFont="1" applyFill="1" applyBorder="1" applyAlignment="1" applyProtection="1">
      <alignment horizontal="center" vertical="center"/>
    </xf>
    <xf numFmtId="3" fontId="10" fillId="0" borderId="7" xfId="0" applyNumberFormat="1" applyFont="1" applyFill="1" applyBorder="1" applyAlignment="1" applyProtection="1">
      <alignment horizontal="center" vertical="center"/>
    </xf>
    <xf numFmtId="3" fontId="10" fillId="0" borderId="2" xfId="0" applyNumberFormat="1" applyFont="1" applyFill="1" applyBorder="1" applyAlignment="1" applyProtection="1">
      <alignment horizontal="center" vertical="center"/>
    </xf>
    <xf numFmtId="3" fontId="6" fillId="0" borderId="8" xfId="0" applyNumberFormat="1" applyFont="1" applyFill="1" applyBorder="1" applyAlignment="1" applyProtection="1">
      <alignment horizontal="center" vertical="center"/>
    </xf>
    <xf numFmtId="3" fontId="6" fillId="0" borderId="9" xfId="0" applyNumberFormat="1" applyFont="1" applyFill="1" applyBorder="1" applyAlignment="1" applyProtection="1">
      <alignment horizontal="center" vertical="center"/>
    </xf>
    <xf numFmtId="3" fontId="10" fillId="0" borderId="10" xfId="0" applyNumberFormat="1" applyFont="1" applyFill="1" applyBorder="1" applyAlignment="1" applyProtection="1">
      <alignment horizontal="center" vertical="center"/>
    </xf>
    <xf numFmtId="3" fontId="6" fillId="0" borderId="11" xfId="0" applyNumberFormat="1" applyFont="1" applyFill="1" applyBorder="1" applyAlignment="1" applyProtection="1">
      <alignment horizontal="center" vertical="center"/>
    </xf>
    <xf numFmtId="3" fontId="6" fillId="0" borderId="12" xfId="0" applyNumberFormat="1" applyFont="1" applyFill="1" applyBorder="1" applyAlignment="1" applyProtection="1">
      <alignment horizontal="center" vertical="center"/>
    </xf>
    <xf numFmtId="3" fontId="10" fillId="0" borderId="13" xfId="0" applyNumberFormat="1" applyFont="1" applyFill="1" applyBorder="1" applyAlignment="1" applyProtection="1">
      <alignment horizontal="center" vertical="center"/>
    </xf>
    <xf numFmtId="3" fontId="12" fillId="4" borderId="11" xfId="0" applyNumberFormat="1" applyFont="1" applyFill="1" applyBorder="1" applyAlignment="1" applyProtection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8" fillId="0" borderId="30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37" xfId="0" applyFont="1" applyFill="1" applyBorder="1" applyAlignment="1" applyProtection="1">
      <alignment horizontal="center" vertical="center" wrapText="1"/>
    </xf>
    <xf numFmtId="3" fontId="8" fillId="0" borderId="17" xfId="0" applyNumberFormat="1" applyFont="1" applyFill="1" applyBorder="1" applyAlignment="1" applyProtection="1">
      <alignment horizontal="center" vertical="center"/>
    </xf>
    <xf numFmtId="3" fontId="8" fillId="0" borderId="20" xfId="0" applyNumberFormat="1" applyFont="1" applyFill="1" applyBorder="1" applyAlignment="1" applyProtection="1">
      <alignment horizontal="center" vertical="center"/>
    </xf>
    <xf numFmtId="3" fontId="8" fillId="0" borderId="29" xfId="0" applyNumberFormat="1" applyFont="1" applyFill="1" applyBorder="1" applyAlignment="1" applyProtection="1">
      <alignment horizontal="center" vertical="center"/>
    </xf>
    <xf numFmtId="3" fontId="8" fillId="0" borderId="18" xfId="0" applyNumberFormat="1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/>
    </xf>
    <xf numFmtId="0" fontId="2" fillId="2" borderId="22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13" fillId="2" borderId="5" xfId="0" applyFont="1" applyFill="1" applyBorder="1" applyAlignment="1" applyProtection="1">
      <alignment horizontal="center"/>
    </xf>
    <xf numFmtId="0" fontId="13" fillId="2" borderId="6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horizontal="center"/>
    </xf>
  </cellXfs>
  <cellStyles count="1">
    <cellStyle name="normální" xfId="0" builtinId="0"/>
  </cellStyles>
  <dxfs count="41">
    <dxf>
      <font>
        <color rgb="FFFF0000"/>
      </font>
    </dxf>
    <dxf>
      <font>
        <b/>
        <i val="0"/>
        <color rgb="FFFF0000"/>
      </font>
      <fill>
        <patternFill>
          <fgColor rgb="FF92D050"/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b/>
        <i val="0"/>
        <color rgb="FFFF0000"/>
      </font>
      <fill>
        <patternFill>
          <fgColor rgb="FF92D050"/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</dxfs>
  <tableStyles count="0" defaultTableStyle="TableStyleMedium2" defaultPivotStyle="PivotStyleLight16"/>
  <colors>
    <mruColors>
      <color rgb="FFFFFFCC"/>
      <color rgb="FFFF3300"/>
      <color rgb="FFFFCC99"/>
      <color rgb="FFFF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6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X90" sqref="X90"/>
    </sheetView>
  </sheetViews>
  <sheetFormatPr defaultColWidth="9.140625" defaultRowHeight="18.75" outlineLevelCol="1"/>
  <cols>
    <col min="1" max="1" width="10.7109375" style="13" customWidth="1"/>
    <col min="2" max="2" width="25.7109375" style="13" customWidth="1"/>
    <col min="3" max="14" width="7.7109375" style="12" customWidth="1" outlineLevel="1"/>
    <col min="15" max="17" width="8.7109375" style="14" customWidth="1"/>
    <col min="18" max="18" width="12.140625" style="15" customWidth="1"/>
    <col min="19" max="20" width="9.140625" style="12"/>
    <col min="21" max="21" width="38.140625" style="12" customWidth="1"/>
    <col min="22" max="16384" width="9.140625" style="12"/>
  </cols>
  <sheetData>
    <row r="1" spans="1:18">
      <c r="A1" s="100" t="s">
        <v>51</v>
      </c>
      <c r="B1" s="102" t="s">
        <v>1</v>
      </c>
      <c r="C1" s="104" t="s">
        <v>63</v>
      </c>
      <c r="D1" s="105"/>
      <c r="E1" s="106"/>
      <c r="F1" s="104" t="s">
        <v>64</v>
      </c>
      <c r="G1" s="105"/>
      <c r="H1" s="106"/>
      <c r="I1" s="104" t="s">
        <v>65</v>
      </c>
      <c r="J1" s="105"/>
      <c r="K1" s="106"/>
      <c r="L1" s="104" t="s">
        <v>66</v>
      </c>
      <c r="M1" s="105"/>
      <c r="N1" s="106"/>
      <c r="O1" s="107" t="s">
        <v>48</v>
      </c>
      <c r="P1" s="108"/>
      <c r="Q1" s="108"/>
      <c r="R1" s="109"/>
    </row>
    <row r="2" spans="1:18" ht="38.25" thickBot="1">
      <c r="A2" s="101"/>
      <c r="B2" s="103"/>
      <c r="C2" s="7" t="s">
        <v>49</v>
      </c>
      <c r="D2" s="5" t="s">
        <v>50</v>
      </c>
      <c r="E2" s="8" t="s">
        <v>2</v>
      </c>
      <c r="F2" s="7" t="s">
        <v>49</v>
      </c>
      <c r="G2" s="5" t="s">
        <v>50</v>
      </c>
      <c r="H2" s="8" t="s">
        <v>2</v>
      </c>
      <c r="I2" s="7" t="s">
        <v>49</v>
      </c>
      <c r="J2" s="5" t="s">
        <v>50</v>
      </c>
      <c r="K2" s="8" t="s">
        <v>2</v>
      </c>
      <c r="L2" s="7" t="s">
        <v>49</v>
      </c>
      <c r="M2" s="5" t="s">
        <v>50</v>
      </c>
      <c r="N2" s="8" t="s">
        <v>2</v>
      </c>
      <c r="O2" s="9" t="s">
        <v>49</v>
      </c>
      <c r="P2" s="6" t="s">
        <v>50</v>
      </c>
      <c r="Q2" s="6" t="s">
        <v>2</v>
      </c>
      <c r="R2" s="17" t="s">
        <v>3</v>
      </c>
    </row>
    <row r="3" spans="1:18" ht="20.100000000000001" customHeight="1">
      <c r="A3" s="16" t="s">
        <v>4</v>
      </c>
      <c r="B3" s="35" t="str">
        <f>'Záznamy hry'!B15</f>
        <v>Ouhel Jiří</v>
      </c>
      <c r="C3" s="63">
        <f>'Záznamy hry'!C15</f>
        <v>93</v>
      </c>
      <c r="D3" s="64">
        <f>'Záznamy hry'!D15</f>
        <v>42</v>
      </c>
      <c r="E3" s="65">
        <f>'Záznamy hry'!E15</f>
        <v>1</v>
      </c>
      <c r="F3" s="57">
        <f>'Záznamy hry'!F15</f>
        <v>94</v>
      </c>
      <c r="G3" s="58">
        <f>'Záznamy hry'!G15</f>
        <v>68</v>
      </c>
      <c r="H3" s="65">
        <f>'Záznamy hry'!H15</f>
        <v>0</v>
      </c>
      <c r="I3" s="57">
        <f>'Záznamy hry'!I15</f>
        <v>100</v>
      </c>
      <c r="J3" s="58">
        <f>'Záznamy hry'!J15</f>
        <v>63</v>
      </c>
      <c r="K3" s="65">
        <f>'Záznamy hry'!K15</f>
        <v>1</v>
      </c>
      <c r="L3" s="57">
        <f>'Záznamy hry'!L15</f>
        <v>99</v>
      </c>
      <c r="M3" s="58">
        <f>'Záznamy hry'!M15</f>
        <v>62</v>
      </c>
      <c r="N3" s="65">
        <f>'Záznamy hry'!N15</f>
        <v>0</v>
      </c>
      <c r="O3" s="96">
        <f t="shared" ref="O3" si="0">C3+F3+I3+L3</f>
        <v>386</v>
      </c>
      <c r="P3" s="97">
        <f t="shared" ref="P3" si="1">D3+G3+J3+M3</f>
        <v>235</v>
      </c>
      <c r="Q3" s="97">
        <f t="shared" ref="Q3" si="2">E3+H3+K3+N3</f>
        <v>2</v>
      </c>
      <c r="R3" s="36">
        <f t="shared" ref="R3" si="3">O3+P3</f>
        <v>621</v>
      </c>
    </row>
    <row r="4" spans="1:18" ht="20.100000000000001" customHeight="1">
      <c r="A4" s="16" t="s">
        <v>5</v>
      </c>
      <c r="B4" s="37" t="str">
        <f>'Záznamy hry'!B86</f>
        <v>Hrstka Libor</v>
      </c>
      <c r="C4" s="60">
        <f>'Záznamy hry'!C86</f>
        <v>97</v>
      </c>
      <c r="D4" s="61">
        <f>'Záznamy hry'!D86</f>
        <v>52</v>
      </c>
      <c r="E4" s="62">
        <f>'Záznamy hry'!E86</f>
        <v>2</v>
      </c>
      <c r="F4" s="57">
        <f>'Záznamy hry'!F86</f>
        <v>81</v>
      </c>
      <c r="G4" s="58">
        <f>'Záznamy hry'!G86</f>
        <v>68</v>
      </c>
      <c r="H4" s="62">
        <f>'Záznamy hry'!H86</f>
        <v>0</v>
      </c>
      <c r="I4" s="57">
        <f>'Záznamy hry'!I86</f>
        <v>98</v>
      </c>
      <c r="J4" s="58">
        <f>'Záznamy hry'!J86</f>
        <v>43</v>
      </c>
      <c r="K4" s="62">
        <f>'Záznamy hry'!K86</f>
        <v>0</v>
      </c>
      <c r="L4" s="57">
        <f>'Záznamy hry'!L86</f>
        <v>97</v>
      </c>
      <c r="M4" s="58">
        <f>'Záznamy hry'!M86</f>
        <v>48</v>
      </c>
      <c r="N4" s="62">
        <f>'Záznamy hry'!N86</f>
        <v>0</v>
      </c>
      <c r="O4" s="89">
        <f t="shared" ref="O4:O35" si="4">C4+F4+I4+L4</f>
        <v>373</v>
      </c>
      <c r="P4" s="90">
        <f t="shared" ref="P4:P35" si="5">D4+G4+J4+M4</f>
        <v>211</v>
      </c>
      <c r="Q4" s="90">
        <f t="shared" ref="Q4:Q35" si="6">E4+H4+K4+N4</f>
        <v>2</v>
      </c>
      <c r="R4" s="36">
        <f t="shared" ref="R4:R35" si="7">O4+P4</f>
        <v>584</v>
      </c>
    </row>
    <row r="5" spans="1:18" ht="20.100000000000001" customHeight="1">
      <c r="A5" s="16" t="s">
        <v>6</v>
      </c>
      <c r="B5" s="35" t="str">
        <f>'Záznamy hry'!B35</f>
        <v>Mašková Blanka</v>
      </c>
      <c r="C5" s="63">
        <f>'Záznamy hry'!C35</f>
        <v>92</v>
      </c>
      <c r="D5" s="64">
        <f>'Záznamy hry'!D35</f>
        <v>60</v>
      </c>
      <c r="E5" s="65">
        <f>'Záznamy hry'!E35</f>
        <v>0</v>
      </c>
      <c r="F5" s="57">
        <f>'Záznamy hry'!F35</f>
        <v>102</v>
      </c>
      <c r="G5" s="58">
        <f>'Záznamy hry'!G35</f>
        <v>67</v>
      </c>
      <c r="H5" s="65">
        <f>'Záznamy hry'!H35</f>
        <v>0</v>
      </c>
      <c r="I5" s="57">
        <f>'Záznamy hry'!I35</f>
        <v>82</v>
      </c>
      <c r="J5" s="58">
        <f>'Záznamy hry'!J35</f>
        <v>43</v>
      </c>
      <c r="K5" s="65">
        <f>'Záznamy hry'!K35</f>
        <v>3</v>
      </c>
      <c r="L5" s="57">
        <f>'Záznamy hry'!L35</f>
        <v>92</v>
      </c>
      <c r="M5" s="58">
        <f>'Záznamy hry'!M35</f>
        <v>45</v>
      </c>
      <c r="N5" s="65">
        <f>'Záznamy hry'!N35</f>
        <v>1</v>
      </c>
      <c r="O5" s="89">
        <f t="shared" si="4"/>
        <v>368</v>
      </c>
      <c r="P5" s="90">
        <f t="shared" si="5"/>
        <v>215</v>
      </c>
      <c r="Q5" s="90">
        <f t="shared" si="6"/>
        <v>4</v>
      </c>
      <c r="R5" s="36">
        <f t="shared" si="7"/>
        <v>583</v>
      </c>
    </row>
    <row r="6" spans="1:18" ht="20.100000000000001" customHeight="1">
      <c r="A6" s="16" t="s">
        <v>7</v>
      </c>
      <c r="B6" s="37" t="str">
        <f>'Záznamy hry'!B73</f>
        <v>Smažík Karel</v>
      </c>
      <c r="C6" s="60">
        <f>'Záznamy hry'!C73</f>
        <v>91</v>
      </c>
      <c r="D6" s="61">
        <f>'Záznamy hry'!D73</f>
        <v>41</v>
      </c>
      <c r="E6" s="62">
        <f>'Záznamy hry'!E73</f>
        <v>0</v>
      </c>
      <c r="F6" s="57">
        <f>'Záznamy hry'!F73</f>
        <v>89</v>
      </c>
      <c r="G6" s="58">
        <f>'Záznamy hry'!G73</f>
        <v>59</v>
      </c>
      <c r="H6" s="62">
        <f>'Záznamy hry'!H73</f>
        <v>0</v>
      </c>
      <c r="I6" s="57">
        <f>'Záznamy hry'!I73</f>
        <v>103</v>
      </c>
      <c r="J6" s="58">
        <f>'Záznamy hry'!J73</f>
        <v>45</v>
      </c>
      <c r="K6" s="62">
        <f>'Záznamy hry'!K73</f>
        <v>3</v>
      </c>
      <c r="L6" s="57">
        <f>'Záznamy hry'!L73</f>
        <v>89</v>
      </c>
      <c r="M6" s="58">
        <f>'Záznamy hry'!M73</f>
        <v>62</v>
      </c>
      <c r="N6" s="62">
        <f>'Záznamy hry'!N73</f>
        <v>0</v>
      </c>
      <c r="O6" s="89">
        <f t="shared" si="4"/>
        <v>372</v>
      </c>
      <c r="P6" s="90">
        <f t="shared" si="5"/>
        <v>207</v>
      </c>
      <c r="Q6" s="90">
        <f t="shared" si="6"/>
        <v>3</v>
      </c>
      <c r="R6" s="36">
        <f t="shared" si="7"/>
        <v>579</v>
      </c>
    </row>
    <row r="7" spans="1:18" ht="20.100000000000001" customHeight="1">
      <c r="A7" s="16" t="s">
        <v>8</v>
      </c>
      <c r="B7" s="35" t="str">
        <f>'Záznamy hry'!B72</f>
        <v>Bystřický Petr</v>
      </c>
      <c r="C7" s="63">
        <f>'Záznamy hry'!C72</f>
        <v>90</v>
      </c>
      <c r="D7" s="64">
        <f>'Záznamy hry'!D72</f>
        <v>45</v>
      </c>
      <c r="E7" s="65">
        <f>'Záznamy hry'!E72</f>
        <v>0</v>
      </c>
      <c r="F7" s="57">
        <f>'Záznamy hry'!F72</f>
        <v>97</v>
      </c>
      <c r="G7" s="58">
        <f>'Záznamy hry'!G72</f>
        <v>61</v>
      </c>
      <c r="H7" s="65">
        <f>'Záznamy hry'!H72</f>
        <v>0</v>
      </c>
      <c r="I7" s="57">
        <f>'Záznamy hry'!I72</f>
        <v>94</v>
      </c>
      <c r="J7" s="58">
        <f>'Záznamy hry'!J72</f>
        <v>51</v>
      </c>
      <c r="K7" s="65">
        <f>'Záznamy hry'!K72</f>
        <v>1</v>
      </c>
      <c r="L7" s="57">
        <f>'Záznamy hry'!L72</f>
        <v>92</v>
      </c>
      <c r="M7" s="58">
        <f>'Záznamy hry'!M72</f>
        <v>45</v>
      </c>
      <c r="N7" s="65">
        <f>'Záznamy hry'!N72</f>
        <v>1</v>
      </c>
      <c r="O7" s="89">
        <f t="shared" si="4"/>
        <v>373</v>
      </c>
      <c r="P7" s="90">
        <f t="shared" si="5"/>
        <v>202</v>
      </c>
      <c r="Q7" s="90">
        <f t="shared" si="6"/>
        <v>2</v>
      </c>
      <c r="R7" s="36">
        <f t="shared" si="7"/>
        <v>575</v>
      </c>
    </row>
    <row r="8" spans="1:18" ht="20.100000000000001" customHeight="1">
      <c r="A8" s="16" t="s">
        <v>9</v>
      </c>
      <c r="B8" s="37" t="str">
        <f>'Záznamy hry'!B53</f>
        <v>Petrů Pavel</v>
      </c>
      <c r="C8" s="60">
        <f>'Záznamy hry'!C53</f>
        <v>91</v>
      </c>
      <c r="D8" s="61">
        <f>'Záznamy hry'!D53</f>
        <v>50</v>
      </c>
      <c r="E8" s="62">
        <f>'Záznamy hry'!E53</f>
        <v>1</v>
      </c>
      <c r="F8" s="57">
        <f>'Záznamy hry'!F53</f>
        <v>97</v>
      </c>
      <c r="G8" s="58">
        <f>'Záznamy hry'!G53</f>
        <v>35</v>
      </c>
      <c r="H8" s="62">
        <f>'Záznamy hry'!H53</f>
        <v>2</v>
      </c>
      <c r="I8" s="57">
        <f>'Záznamy hry'!I53</f>
        <v>91</v>
      </c>
      <c r="J8" s="58">
        <f>'Záznamy hry'!J53</f>
        <v>51</v>
      </c>
      <c r="K8" s="62">
        <f>'Záznamy hry'!K53</f>
        <v>1</v>
      </c>
      <c r="L8" s="57">
        <f>'Záznamy hry'!L53</f>
        <v>95</v>
      </c>
      <c r="M8" s="58">
        <f>'Záznamy hry'!M53</f>
        <v>63</v>
      </c>
      <c r="N8" s="62">
        <f>'Záznamy hry'!N53</f>
        <v>0</v>
      </c>
      <c r="O8" s="89">
        <f t="shared" si="4"/>
        <v>374</v>
      </c>
      <c r="P8" s="90">
        <f t="shared" si="5"/>
        <v>199</v>
      </c>
      <c r="Q8" s="90">
        <f t="shared" si="6"/>
        <v>4</v>
      </c>
      <c r="R8" s="36">
        <f t="shared" si="7"/>
        <v>573</v>
      </c>
    </row>
    <row r="9" spans="1:18" ht="20.100000000000001" customHeight="1">
      <c r="A9" s="16" t="s">
        <v>10</v>
      </c>
      <c r="B9" s="35" t="str">
        <f>'Záznamy hry'!B34</f>
        <v>Koubek Karel ml.</v>
      </c>
      <c r="C9" s="57">
        <f>'Záznamy hry'!C34</f>
        <v>107</v>
      </c>
      <c r="D9" s="58">
        <f>'Záznamy hry'!D34</f>
        <v>49</v>
      </c>
      <c r="E9" s="59">
        <f>'Záznamy hry'!E34</f>
        <v>1</v>
      </c>
      <c r="F9" s="57">
        <f>'Záznamy hry'!F34</f>
        <v>96</v>
      </c>
      <c r="G9" s="58">
        <f>'Záznamy hry'!G34</f>
        <v>36</v>
      </c>
      <c r="H9" s="59">
        <f>'Záznamy hry'!H34</f>
        <v>2</v>
      </c>
      <c r="I9" s="57">
        <f>'Záznamy hry'!I34</f>
        <v>91</v>
      </c>
      <c r="J9" s="58">
        <f>'Záznamy hry'!J34</f>
        <v>36</v>
      </c>
      <c r="K9" s="59">
        <f>'Záznamy hry'!K34</f>
        <v>2</v>
      </c>
      <c r="L9" s="57">
        <f>'Záznamy hry'!L34</f>
        <v>100</v>
      </c>
      <c r="M9" s="58">
        <f>'Záznamy hry'!M34</f>
        <v>54</v>
      </c>
      <c r="N9" s="59">
        <f>'Záznamy hry'!N34</f>
        <v>1</v>
      </c>
      <c r="O9" s="89">
        <f t="shared" si="4"/>
        <v>394</v>
      </c>
      <c r="P9" s="90">
        <f t="shared" si="5"/>
        <v>175</v>
      </c>
      <c r="Q9" s="90">
        <f t="shared" si="6"/>
        <v>6</v>
      </c>
      <c r="R9" s="36">
        <f t="shared" si="7"/>
        <v>569</v>
      </c>
    </row>
    <row r="10" spans="1:18" ht="20.100000000000001" customHeight="1">
      <c r="A10" s="16" t="s">
        <v>11</v>
      </c>
      <c r="B10" s="37" t="str">
        <f>'Záznamy hry'!B83</f>
        <v>Hein Zbyněk</v>
      </c>
      <c r="C10" s="60">
        <f>'Záznamy hry'!C83</f>
        <v>86</v>
      </c>
      <c r="D10" s="61">
        <f>'Záznamy hry'!D83</f>
        <v>44</v>
      </c>
      <c r="E10" s="62">
        <f>'Záznamy hry'!E83</f>
        <v>1</v>
      </c>
      <c r="F10" s="57">
        <f>'Záznamy hry'!F83</f>
        <v>98</v>
      </c>
      <c r="G10" s="58">
        <f>'Záznamy hry'!G83</f>
        <v>45</v>
      </c>
      <c r="H10" s="62">
        <f>'Záznamy hry'!H83</f>
        <v>1</v>
      </c>
      <c r="I10" s="57">
        <f>'Záznamy hry'!I83</f>
        <v>94</v>
      </c>
      <c r="J10" s="58">
        <f>'Záznamy hry'!J83</f>
        <v>54</v>
      </c>
      <c r="K10" s="62">
        <f>'Záznamy hry'!K83</f>
        <v>0</v>
      </c>
      <c r="L10" s="57">
        <f>'Záznamy hry'!L83</f>
        <v>94</v>
      </c>
      <c r="M10" s="58">
        <f>'Záznamy hry'!M83</f>
        <v>52</v>
      </c>
      <c r="N10" s="62">
        <f>'Záznamy hry'!N83</f>
        <v>1</v>
      </c>
      <c r="O10" s="89">
        <f t="shared" si="4"/>
        <v>372</v>
      </c>
      <c r="P10" s="90">
        <f t="shared" si="5"/>
        <v>195</v>
      </c>
      <c r="Q10" s="90">
        <f t="shared" si="6"/>
        <v>3</v>
      </c>
      <c r="R10" s="36">
        <f t="shared" si="7"/>
        <v>567</v>
      </c>
    </row>
    <row r="11" spans="1:18" ht="20.100000000000001" customHeight="1">
      <c r="A11" s="16" t="s">
        <v>12</v>
      </c>
      <c r="B11" s="35" t="str">
        <f>'Záznamy hry'!B19</f>
        <v>Hrstka Libor</v>
      </c>
      <c r="C11" s="63">
        <f>'Záznamy hry'!C19</f>
        <v>77</v>
      </c>
      <c r="D11" s="64">
        <f>'Záznamy hry'!D19</f>
        <v>62</v>
      </c>
      <c r="E11" s="65">
        <f>'Záznamy hry'!E19</f>
        <v>1</v>
      </c>
      <c r="F11" s="57">
        <f>'Záznamy hry'!F19</f>
        <v>86</v>
      </c>
      <c r="G11" s="58">
        <f>'Záznamy hry'!G19</f>
        <v>42</v>
      </c>
      <c r="H11" s="65">
        <f>'Záznamy hry'!H19</f>
        <v>1</v>
      </c>
      <c r="I11" s="57">
        <f>'Záznamy hry'!I19</f>
        <v>91</v>
      </c>
      <c r="J11" s="58">
        <f>'Záznamy hry'!J19</f>
        <v>45</v>
      </c>
      <c r="K11" s="65">
        <f>'Záznamy hry'!K19</f>
        <v>1</v>
      </c>
      <c r="L11" s="57">
        <f>'Záznamy hry'!L19</f>
        <v>105</v>
      </c>
      <c r="M11" s="58">
        <f>'Záznamy hry'!M19</f>
        <v>58</v>
      </c>
      <c r="N11" s="65">
        <f>'Záznamy hry'!N19</f>
        <v>1</v>
      </c>
      <c r="O11" s="89">
        <f t="shared" si="4"/>
        <v>359</v>
      </c>
      <c r="P11" s="90">
        <f t="shared" si="5"/>
        <v>207</v>
      </c>
      <c r="Q11" s="90">
        <f t="shared" si="6"/>
        <v>4</v>
      </c>
      <c r="R11" s="36">
        <f t="shared" si="7"/>
        <v>566</v>
      </c>
    </row>
    <row r="12" spans="1:18" ht="20.100000000000001" customHeight="1">
      <c r="A12" s="16" t="s">
        <v>13</v>
      </c>
      <c r="B12" s="37" t="str">
        <f>'Záznamy hry'!B41</f>
        <v>Lanžhotský Dušan</v>
      </c>
      <c r="C12" s="60">
        <f>'Záznamy hry'!C41</f>
        <v>98</v>
      </c>
      <c r="D12" s="61">
        <f>'Záznamy hry'!D41</f>
        <v>44</v>
      </c>
      <c r="E12" s="62">
        <f>'Záznamy hry'!E41</f>
        <v>0</v>
      </c>
      <c r="F12" s="57">
        <f>'Záznamy hry'!F41</f>
        <v>93</v>
      </c>
      <c r="G12" s="58">
        <f>'Záznamy hry'!G41</f>
        <v>52</v>
      </c>
      <c r="H12" s="62">
        <f>'Záznamy hry'!H41</f>
        <v>0</v>
      </c>
      <c r="I12" s="57">
        <f>'Záznamy hry'!I41</f>
        <v>95</v>
      </c>
      <c r="J12" s="58">
        <f>'Záznamy hry'!J41</f>
        <v>52</v>
      </c>
      <c r="K12" s="62">
        <f>'Záznamy hry'!K41</f>
        <v>1</v>
      </c>
      <c r="L12" s="57">
        <f>'Záznamy hry'!L41</f>
        <v>96</v>
      </c>
      <c r="M12" s="58">
        <f>'Záznamy hry'!M41</f>
        <v>34</v>
      </c>
      <c r="N12" s="62">
        <f>'Záznamy hry'!N41</f>
        <v>2</v>
      </c>
      <c r="O12" s="89">
        <f t="shared" si="4"/>
        <v>382</v>
      </c>
      <c r="P12" s="90">
        <f t="shared" si="5"/>
        <v>182</v>
      </c>
      <c r="Q12" s="90">
        <f t="shared" si="6"/>
        <v>3</v>
      </c>
      <c r="R12" s="36">
        <f t="shared" si="7"/>
        <v>564</v>
      </c>
    </row>
    <row r="13" spans="1:18" ht="20.100000000000001" customHeight="1">
      <c r="A13" s="16" t="s">
        <v>14</v>
      </c>
      <c r="B13" s="35" t="str">
        <f>'Záznamy hry'!B80</f>
        <v>Dvořák Miroslav</v>
      </c>
      <c r="C13" s="63">
        <f>'Záznamy hry'!C80</f>
        <v>80</v>
      </c>
      <c r="D13" s="64">
        <f>'Záznamy hry'!D80</f>
        <v>63</v>
      </c>
      <c r="E13" s="65">
        <f>'Záznamy hry'!E80</f>
        <v>2</v>
      </c>
      <c r="F13" s="57">
        <f>'Záznamy hry'!F80</f>
        <v>96</v>
      </c>
      <c r="G13" s="58">
        <f>'Záznamy hry'!G80</f>
        <v>36</v>
      </c>
      <c r="H13" s="65">
        <f>'Záznamy hry'!H80</f>
        <v>0</v>
      </c>
      <c r="I13" s="57">
        <f>'Záznamy hry'!I80</f>
        <v>84</v>
      </c>
      <c r="J13" s="58">
        <f>'Záznamy hry'!J80</f>
        <v>52</v>
      </c>
      <c r="K13" s="65">
        <f>'Záznamy hry'!K80</f>
        <v>0</v>
      </c>
      <c r="L13" s="57">
        <f>'Záznamy hry'!L80</f>
        <v>97</v>
      </c>
      <c r="M13" s="58">
        <f>'Záznamy hry'!M80</f>
        <v>54</v>
      </c>
      <c r="N13" s="65">
        <f>'Záznamy hry'!N80</f>
        <v>0</v>
      </c>
      <c r="O13" s="89">
        <f t="shared" si="4"/>
        <v>357</v>
      </c>
      <c r="P13" s="90">
        <f t="shared" si="5"/>
        <v>205</v>
      </c>
      <c r="Q13" s="90">
        <f t="shared" si="6"/>
        <v>2</v>
      </c>
      <c r="R13" s="36">
        <f t="shared" si="7"/>
        <v>562</v>
      </c>
    </row>
    <row r="14" spans="1:18" ht="20.100000000000001" customHeight="1">
      <c r="A14" s="16" t="s">
        <v>15</v>
      </c>
      <c r="B14" s="37" t="str">
        <f>'Záznamy hry'!B54</f>
        <v>Dvořák Jiří</v>
      </c>
      <c r="C14" s="60">
        <f>'Záznamy hry'!C54</f>
        <v>91</v>
      </c>
      <c r="D14" s="61">
        <f>'Záznamy hry'!D54</f>
        <v>41</v>
      </c>
      <c r="E14" s="62">
        <f>'Záznamy hry'!E54</f>
        <v>1</v>
      </c>
      <c r="F14" s="57">
        <f>'Záznamy hry'!F54</f>
        <v>85</v>
      </c>
      <c r="G14" s="58">
        <f>'Záznamy hry'!G54</f>
        <v>61</v>
      </c>
      <c r="H14" s="62">
        <f>'Záznamy hry'!H54</f>
        <v>0</v>
      </c>
      <c r="I14" s="57">
        <f>'Záznamy hry'!I54</f>
        <v>91</v>
      </c>
      <c r="J14" s="58">
        <f>'Záznamy hry'!J54</f>
        <v>45</v>
      </c>
      <c r="K14" s="62">
        <f>'Záznamy hry'!K54</f>
        <v>0</v>
      </c>
      <c r="L14" s="57">
        <f>'Záznamy hry'!L54</f>
        <v>97</v>
      </c>
      <c r="M14" s="58">
        <f>'Záznamy hry'!M54</f>
        <v>50</v>
      </c>
      <c r="N14" s="62">
        <f>'Záznamy hry'!N54</f>
        <v>0</v>
      </c>
      <c r="O14" s="89">
        <f t="shared" si="4"/>
        <v>364</v>
      </c>
      <c r="P14" s="90">
        <f t="shared" si="5"/>
        <v>197</v>
      </c>
      <c r="Q14" s="90">
        <f t="shared" si="6"/>
        <v>1</v>
      </c>
      <c r="R14" s="36">
        <f t="shared" si="7"/>
        <v>561</v>
      </c>
    </row>
    <row r="15" spans="1:18" ht="20.100000000000001" customHeight="1">
      <c r="A15" s="16" t="s">
        <v>16</v>
      </c>
      <c r="B15" s="35" t="str">
        <f>'Záznamy hry'!B74</f>
        <v>Chval Petr</v>
      </c>
      <c r="C15" s="63">
        <f>'Záznamy hry'!C74</f>
        <v>83</v>
      </c>
      <c r="D15" s="64">
        <f>'Záznamy hry'!D74</f>
        <v>53</v>
      </c>
      <c r="E15" s="65">
        <f>'Záznamy hry'!E74</f>
        <v>0</v>
      </c>
      <c r="F15" s="57">
        <f>'Záznamy hry'!F74</f>
        <v>88</v>
      </c>
      <c r="G15" s="58">
        <f>'Záznamy hry'!G74</f>
        <v>50</v>
      </c>
      <c r="H15" s="65">
        <f>'Záznamy hry'!H74</f>
        <v>1</v>
      </c>
      <c r="I15" s="57">
        <f>'Záznamy hry'!I74</f>
        <v>100</v>
      </c>
      <c r="J15" s="58">
        <f>'Záznamy hry'!J74</f>
        <v>54</v>
      </c>
      <c r="K15" s="65">
        <f>'Záznamy hry'!K74</f>
        <v>0</v>
      </c>
      <c r="L15" s="57">
        <f>'Záznamy hry'!L74</f>
        <v>99</v>
      </c>
      <c r="M15" s="58">
        <f>'Záznamy hry'!M74</f>
        <v>34</v>
      </c>
      <c r="N15" s="65">
        <f>'Záznamy hry'!N74</f>
        <v>3</v>
      </c>
      <c r="O15" s="89">
        <f t="shared" si="4"/>
        <v>370</v>
      </c>
      <c r="P15" s="90">
        <f t="shared" si="5"/>
        <v>191</v>
      </c>
      <c r="Q15" s="90">
        <f t="shared" si="6"/>
        <v>4</v>
      </c>
      <c r="R15" s="36">
        <f t="shared" si="7"/>
        <v>561</v>
      </c>
    </row>
    <row r="16" spans="1:18" ht="20.100000000000001" customHeight="1">
      <c r="A16" s="16" t="s">
        <v>17</v>
      </c>
      <c r="B16" s="37" t="str">
        <f>'Záznamy hry'!B75</f>
        <v>Chalaš Jaroslav</v>
      </c>
      <c r="C16" s="60">
        <f>'Záznamy hry'!C75</f>
        <v>86</v>
      </c>
      <c r="D16" s="61">
        <f>'Záznamy hry'!D75</f>
        <v>69</v>
      </c>
      <c r="E16" s="62">
        <f>'Záznamy hry'!E75</f>
        <v>1</v>
      </c>
      <c r="F16" s="57">
        <f>'Záznamy hry'!F75</f>
        <v>91</v>
      </c>
      <c r="G16" s="58">
        <f>'Záznamy hry'!G75</f>
        <v>35</v>
      </c>
      <c r="H16" s="62">
        <f>'Záznamy hry'!H75</f>
        <v>2</v>
      </c>
      <c r="I16" s="57">
        <f>'Záznamy hry'!I75</f>
        <v>91</v>
      </c>
      <c r="J16" s="58">
        <f>'Záznamy hry'!J75</f>
        <v>53</v>
      </c>
      <c r="K16" s="62">
        <f>'Záznamy hry'!K75</f>
        <v>3</v>
      </c>
      <c r="L16" s="57">
        <f>'Záznamy hry'!L75</f>
        <v>93</v>
      </c>
      <c r="M16" s="58">
        <f>'Záznamy hry'!M75</f>
        <v>43</v>
      </c>
      <c r="N16" s="62">
        <f>'Záznamy hry'!N75</f>
        <v>1</v>
      </c>
      <c r="O16" s="89">
        <f t="shared" si="4"/>
        <v>361</v>
      </c>
      <c r="P16" s="90">
        <f t="shared" si="5"/>
        <v>200</v>
      </c>
      <c r="Q16" s="90">
        <f t="shared" si="6"/>
        <v>7</v>
      </c>
      <c r="R16" s="36">
        <f t="shared" si="7"/>
        <v>561</v>
      </c>
    </row>
    <row r="17" spans="1:21" ht="20.100000000000001" customHeight="1">
      <c r="A17" s="16" t="s">
        <v>18</v>
      </c>
      <c r="B17" s="35" t="str">
        <f>'Záznamy hry'!B43</f>
        <v>Chvátal Marek</v>
      </c>
      <c r="C17" s="63">
        <f>'Záznamy hry'!C43</f>
        <v>103</v>
      </c>
      <c r="D17" s="64">
        <f>'Záznamy hry'!D43</f>
        <v>52</v>
      </c>
      <c r="E17" s="65">
        <f>'Záznamy hry'!E43</f>
        <v>0</v>
      </c>
      <c r="F17" s="57">
        <f>'Záznamy hry'!F43</f>
        <v>96</v>
      </c>
      <c r="G17" s="58">
        <f>'Záznamy hry'!G43</f>
        <v>54</v>
      </c>
      <c r="H17" s="65">
        <f>'Záznamy hry'!H43</f>
        <v>0</v>
      </c>
      <c r="I17" s="57">
        <f>'Záznamy hry'!I43</f>
        <v>90</v>
      </c>
      <c r="J17" s="58">
        <f>'Záznamy hry'!J43</f>
        <v>36</v>
      </c>
      <c r="K17" s="65">
        <f>'Záznamy hry'!K43</f>
        <v>2</v>
      </c>
      <c r="L17" s="57">
        <f>'Záznamy hry'!L43</f>
        <v>84</v>
      </c>
      <c r="M17" s="58">
        <f>'Záznamy hry'!M43</f>
        <v>45</v>
      </c>
      <c r="N17" s="65">
        <f>'Záznamy hry'!N43</f>
        <v>1</v>
      </c>
      <c r="O17" s="89">
        <f t="shared" si="4"/>
        <v>373</v>
      </c>
      <c r="P17" s="90">
        <f t="shared" si="5"/>
        <v>187</v>
      </c>
      <c r="Q17" s="90">
        <f t="shared" si="6"/>
        <v>3</v>
      </c>
      <c r="R17" s="36">
        <f t="shared" si="7"/>
        <v>560</v>
      </c>
      <c r="U17" s="38"/>
    </row>
    <row r="18" spans="1:21" ht="20.100000000000001" customHeight="1">
      <c r="A18" s="16" t="s">
        <v>19</v>
      </c>
      <c r="B18" s="37" t="str">
        <f>'Záznamy hry'!B49</f>
        <v>Chmiel Ladislav</v>
      </c>
      <c r="C18" s="60">
        <f>'Záznamy hry'!C49</f>
        <v>93</v>
      </c>
      <c r="D18" s="61">
        <f>'Záznamy hry'!D49</f>
        <v>49</v>
      </c>
      <c r="E18" s="62">
        <f>'Záznamy hry'!E49</f>
        <v>0</v>
      </c>
      <c r="F18" s="57">
        <f>'Záznamy hry'!F49</f>
        <v>93</v>
      </c>
      <c r="G18" s="58">
        <f>'Záznamy hry'!G49</f>
        <v>50</v>
      </c>
      <c r="H18" s="62">
        <f>'Záznamy hry'!H49</f>
        <v>0</v>
      </c>
      <c r="I18" s="57">
        <f>'Záznamy hry'!I49</f>
        <v>89</v>
      </c>
      <c r="J18" s="58">
        <f>'Záznamy hry'!J49</f>
        <v>45</v>
      </c>
      <c r="K18" s="62">
        <f>'Záznamy hry'!K49</f>
        <v>2</v>
      </c>
      <c r="L18" s="57">
        <f>'Záznamy hry'!L49</f>
        <v>87</v>
      </c>
      <c r="M18" s="58">
        <f>'Záznamy hry'!M49</f>
        <v>53</v>
      </c>
      <c r="N18" s="62">
        <f>'Záznamy hry'!N49</f>
        <v>1</v>
      </c>
      <c r="O18" s="89">
        <f t="shared" si="4"/>
        <v>362</v>
      </c>
      <c r="P18" s="90">
        <f t="shared" si="5"/>
        <v>197</v>
      </c>
      <c r="Q18" s="90">
        <f t="shared" si="6"/>
        <v>3</v>
      </c>
      <c r="R18" s="36">
        <f t="shared" si="7"/>
        <v>559</v>
      </c>
    </row>
    <row r="19" spans="1:21" ht="20.100000000000001" customHeight="1">
      <c r="A19" s="16" t="s">
        <v>20</v>
      </c>
      <c r="B19" s="35" t="str">
        <f>'Záznamy hry'!B33</f>
        <v>Vokurka Jiří</v>
      </c>
      <c r="C19" s="63">
        <f>'Záznamy hry'!C33</f>
        <v>69</v>
      </c>
      <c r="D19" s="64">
        <f>'Záznamy hry'!D33</f>
        <v>53</v>
      </c>
      <c r="E19" s="65">
        <f>'Záznamy hry'!E33</f>
        <v>1</v>
      </c>
      <c r="F19" s="57">
        <f>'Záznamy hry'!F33</f>
        <v>102</v>
      </c>
      <c r="G19" s="58">
        <f>'Záznamy hry'!G33</f>
        <v>62</v>
      </c>
      <c r="H19" s="65">
        <f>'Záznamy hry'!H33</f>
        <v>3</v>
      </c>
      <c r="I19" s="57">
        <f>'Záznamy hry'!I33</f>
        <v>95</v>
      </c>
      <c r="J19" s="58">
        <f>'Záznamy hry'!J33</f>
        <v>34</v>
      </c>
      <c r="K19" s="65">
        <f>'Záznamy hry'!K33</f>
        <v>3</v>
      </c>
      <c r="L19" s="57">
        <f>'Záznamy hry'!L33</f>
        <v>91</v>
      </c>
      <c r="M19" s="58">
        <f>'Záznamy hry'!M33</f>
        <v>52</v>
      </c>
      <c r="N19" s="65">
        <f>'Záznamy hry'!N33</f>
        <v>3</v>
      </c>
      <c r="O19" s="89">
        <f t="shared" si="4"/>
        <v>357</v>
      </c>
      <c r="P19" s="90">
        <f t="shared" si="5"/>
        <v>201</v>
      </c>
      <c r="Q19" s="90">
        <f t="shared" si="6"/>
        <v>10</v>
      </c>
      <c r="R19" s="36">
        <f t="shared" si="7"/>
        <v>558</v>
      </c>
    </row>
    <row r="20" spans="1:21" ht="20.100000000000001" customHeight="1">
      <c r="A20" s="16" t="s">
        <v>21</v>
      </c>
      <c r="B20" s="37" t="str">
        <f>'Záznamy hry'!B76</f>
        <v>Kopic Jindřich</v>
      </c>
      <c r="C20" s="60">
        <f>'Záznamy hry'!C76</f>
        <v>94</v>
      </c>
      <c r="D20" s="61">
        <f>'Záznamy hry'!D76</f>
        <v>54</v>
      </c>
      <c r="E20" s="62">
        <f>'Záznamy hry'!E76</f>
        <v>1</v>
      </c>
      <c r="F20" s="57">
        <f>'Záznamy hry'!F76</f>
        <v>94</v>
      </c>
      <c r="G20" s="58">
        <f>'Záznamy hry'!G76</f>
        <v>35</v>
      </c>
      <c r="H20" s="62">
        <f>'Záznamy hry'!H76</f>
        <v>2</v>
      </c>
      <c r="I20" s="57">
        <f>'Záznamy hry'!I76</f>
        <v>95</v>
      </c>
      <c r="J20" s="58">
        <f>'Záznamy hry'!J76</f>
        <v>45</v>
      </c>
      <c r="K20" s="62">
        <f>'Záznamy hry'!K76</f>
        <v>0</v>
      </c>
      <c r="L20" s="57">
        <f>'Záznamy hry'!L76</f>
        <v>96</v>
      </c>
      <c r="M20" s="58">
        <f>'Záznamy hry'!M76</f>
        <v>45</v>
      </c>
      <c r="N20" s="62">
        <f>'Záznamy hry'!N76</f>
        <v>0</v>
      </c>
      <c r="O20" s="89">
        <f t="shared" si="4"/>
        <v>379</v>
      </c>
      <c r="P20" s="90">
        <f t="shared" si="5"/>
        <v>179</v>
      </c>
      <c r="Q20" s="90">
        <f t="shared" si="6"/>
        <v>3</v>
      </c>
      <c r="R20" s="36">
        <f t="shared" si="7"/>
        <v>558</v>
      </c>
    </row>
    <row r="21" spans="1:21" ht="20.100000000000001" customHeight="1">
      <c r="A21" s="16" t="s">
        <v>22</v>
      </c>
      <c r="B21" s="35" t="str">
        <f>'Záznamy hry'!B21</f>
        <v>Bartoň Jan</v>
      </c>
      <c r="C21" s="63">
        <f>'Záznamy hry'!C21</f>
        <v>91</v>
      </c>
      <c r="D21" s="64">
        <f>'Záznamy hry'!D21</f>
        <v>34</v>
      </c>
      <c r="E21" s="65">
        <f>'Záznamy hry'!E21</f>
        <v>2</v>
      </c>
      <c r="F21" s="57">
        <f>'Záznamy hry'!F21</f>
        <v>81</v>
      </c>
      <c r="G21" s="58">
        <f>'Záznamy hry'!G21</f>
        <v>45</v>
      </c>
      <c r="H21" s="65">
        <f>'Záznamy hry'!H21</f>
        <v>0</v>
      </c>
      <c r="I21" s="57">
        <f>'Záznamy hry'!I21</f>
        <v>102</v>
      </c>
      <c r="J21" s="58">
        <f>'Záznamy hry'!J21</f>
        <v>60</v>
      </c>
      <c r="K21" s="65">
        <f>'Záznamy hry'!K21</f>
        <v>0</v>
      </c>
      <c r="L21" s="57">
        <f>'Záznamy hry'!L21</f>
        <v>96</v>
      </c>
      <c r="M21" s="58">
        <f>'Záznamy hry'!M21</f>
        <v>48</v>
      </c>
      <c r="N21" s="65">
        <f>'Záznamy hry'!N21</f>
        <v>0</v>
      </c>
      <c r="O21" s="89">
        <f t="shared" si="4"/>
        <v>370</v>
      </c>
      <c r="P21" s="90">
        <f t="shared" si="5"/>
        <v>187</v>
      </c>
      <c r="Q21" s="90">
        <f t="shared" si="6"/>
        <v>2</v>
      </c>
      <c r="R21" s="36">
        <f t="shared" si="7"/>
        <v>557</v>
      </c>
    </row>
    <row r="22" spans="1:21" ht="20.100000000000001" customHeight="1">
      <c r="A22" s="16" t="s">
        <v>23</v>
      </c>
      <c r="B22" s="37" t="str">
        <f>'Záznamy hry'!B18</f>
        <v>Důška David</v>
      </c>
      <c r="C22" s="66">
        <f>'Záznamy hry'!C18</f>
        <v>84</v>
      </c>
      <c r="D22" s="67">
        <f>'Záznamy hry'!D18</f>
        <v>34</v>
      </c>
      <c r="E22" s="68">
        <f>'Záznamy hry'!E18</f>
        <v>2</v>
      </c>
      <c r="F22" s="57">
        <f>'Záznamy hry'!F18</f>
        <v>96</v>
      </c>
      <c r="G22" s="58">
        <f>'Záznamy hry'!G18</f>
        <v>62</v>
      </c>
      <c r="H22" s="68">
        <f>'Záznamy hry'!H18</f>
        <v>0</v>
      </c>
      <c r="I22" s="57">
        <f>'Záznamy hry'!I18</f>
        <v>96</v>
      </c>
      <c r="J22" s="58">
        <f>'Záznamy hry'!J18</f>
        <v>63</v>
      </c>
      <c r="K22" s="68">
        <f>'Záznamy hry'!K18</f>
        <v>0</v>
      </c>
      <c r="L22" s="57">
        <f>'Záznamy hry'!L18</f>
        <v>96</v>
      </c>
      <c r="M22" s="58">
        <f>'Záznamy hry'!M18</f>
        <v>26</v>
      </c>
      <c r="N22" s="68">
        <f>'Záznamy hry'!N18</f>
        <v>5</v>
      </c>
      <c r="O22" s="89">
        <f t="shared" si="4"/>
        <v>372</v>
      </c>
      <c r="P22" s="90">
        <f t="shared" si="5"/>
        <v>185</v>
      </c>
      <c r="Q22" s="90">
        <f t="shared" si="6"/>
        <v>7</v>
      </c>
      <c r="R22" s="36">
        <f t="shared" si="7"/>
        <v>557</v>
      </c>
    </row>
    <row r="23" spans="1:21" ht="20.100000000000001" customHeight="1">
      <c r="A23" s="16" t="s">
        <v>24</v>
      </c>
      <c r="B23" s="35" t="str">
        <f>'Záznamy hry'!B84</f>
        <v>Bartoň Jan</v>
      </c>
      <c r="C23" s="63">
        <f>'Záznamy hry'!C84</f>
        <v>101</v>
      </c>
      <c r="D23" s="64">
        <f>'Záznamy hry'!D84</f>
        <v>43</v>
      </c>
      <c r="E23" s="65">
        <f>'Záznamy hry'!E84</f>
        <v>0</v>
      </c>
      <c r="F23" s="57">
        <f>'Záznamy hry'!F84</f>
        <v>94</v>
      </c>
      <c r="G23" s="58">
        <f>'Záznamy hry'!G84</f>
        <v>44</v>
      </c>
      <c r="H23" s="65">
        <f>'Záznamy hry'!H84</f>
        <v>0</v>
      </c>
      <c r="I23" s="57">
        <f>'Záznamy hry'!I84</f>
        <v>79</v>
      </c>
      <c r="J23" s="58">
        <f>'Záznamy hry'!J84</f>
        <v>52</v>
      </c>
      <c r="K23" s="65">
        <f>'Záznamy hry'!K84</f>
        <v>2</v>
      </c>
      <c r="L23" s="57">
        <f>'Záznamy hry'!L84</f>
        <v>91</v>
      </c>
      <c r="M23" s="58">
        <f>'Záznamy hry'!M84</f>
        <v>53</v>
      </c>
      <c r="N23" s="65">
        <f>'Záznamy hry'!N84</f>
        <v>0</v>
      </c>
      <c r="O23" s="89">
        <f t="shared" si="4"/>
        <v>365</v>
      </c>
      <c r="P23" s="90">
        <f t="shared" si="5"/>
        <v>192</v>
      </c>
      <c r="Q23" s="90">
        <f t="shared" si="6"/>
        <v>2</v>
      </c>
      <c r="R23" s="36">
        <f t="shared" si="7"/>
        <v>557</v>
      </c>
    </row>
    <row r="24" spans="1:21" ht="20.100000000000001" customHeight="1">
      <c r="A24" s="16" t="s">
        <v>25</v>
      </c>
      <c r="B24" s="37" t="str">
        <f>'Záznamy hry'!B25</f>
        <v>Koubek Karel st.</v>
      </c>
      <c r="C24" s="60">
        <f>'Záznamy hry'!C25</f>
        <v>83</v>
      </c>
      <c r="D24" s="61">
        <f>'Záznamy hry'!D25</f>
        <v>35</v>
      </c>
      <c r="E24" s="62">
        <f>'Záznamy hry'!E25</f>
        <v>2</v>
      </c>
      <c r="F24" s="57">
        <f>'Záznamy hry'!F25</f>
        <v>100</v>
      </c>
      <c r="G24" s="58">
        <f>'Záznamy hry'!G25</f>
        <v>51</v>
      </c>
      <c r="H24" s="62">
        <f>'Záznamy hry'!H25</f>
        <v>1</v>
      </c>
      <c r="I24" s="57">
        <f>'Záznamy hry'!I25</f>
        <v>101</v>
      </c>
      <c r="J24" s="58">
        <f>'Záznamy hry'!J25</f>
        <v>42</v>
      </c>
      <c r="K24" s="62">
        <f>'Záznamy hry'!K25</f>
        <v>1</v>
      </c>
      <c r="L24" s="57">
        <f>'Záznamy hry'!L25</f>
        <v>93</v>
      </c>
      <c r="M24" s="58">
        <f>'Záznamy hry'!M25</f>
        <v>51</v>
      </c>
      <c r="N24" s="62">
        <f>'Záznamy hry'!N25</f>
        <v>1</v>
      </c>
      <c r="O24" s="89">
        <f t="shared" si="4"/>
        <v>377</v>
      </c>
      <c r="P24" s="90">
        <f t="shared" si="5"/>
        <v>179</v>
      </c>
      <c r="Q24" s="90">
        <f t="shared" si="6"/>
        <v>5</v>
      </c>
      <c r="R24" s="36">
        <f t="shared" si="7"/>
        <v>556</v>
      </c>
    </row>
    <row r="25" spans="1:21" ht="20.100000000000001" customHeight="1">
      <c r="A25" s="16" t="s">
        <v>26</v>
      </c>
      <c r="B25" s="35" t="str">
        <f>'Záznamy hry'!B28</f>
        <v>Kášek David</v>
      </c>
      <c r="C25" s="57">
        <f>'Záznamy hry'!C28</f>
        <v>92</v>
      </c>
      <c r="D25" s="58">
        <f>'Záznamy hry'!D28</f>
        <v>44</v>
      </c>
      <c r="E25" s="59">
        <f>'Záznamy hry'!E28</f>
        <v>0</v>
      </c>
      <c r="F25" s="57">
        <f>'Záznamy hry'!F28</f>
        <v>93</v>
      </c>
      <c r="G25" s="58">
        <f>'Záznamy hry'!G28</f>
        <v>61</v>
      </c>
      <c r="H25" s="59">
        <f>'Záznamy hry'!H28</f>
        <v>0</v>
      </c>
      <c r="I25" s="57">
        <f>'Záznamy hry'!I28</f>
        <v>101</v>
      </c>
      <c r="J25" s="58">
        <f>'Záznamy hry'!J28</f>
        <v>34</v>
      </c>
      <c r="K25" s="59">
        <f>'Záznamy hry'!K28</f>
        <v>1</v>
      </c>
      <c r="L25" s="57">
        <f>'Záznamy hry'!L28</f>
        <v>96</v>
      </c>
      <c r="M25" s="58">
        <f>'Záznamy hry'!M28</f>
        <v>35</v>
      </c>
      <c r="N25" s="59">
        <f>'Záznamy hry'!N28</f>
        <v>3</v>
      </c>
      <c r="O25" s="89">
        <f t="shared" si="4"/>
        <v>382</v>
      </c>
      <c r="P25" s="90">
        <f t="shared" si="5"/>
        <v>174</v>
      </c>
      <c r="Q25" s="90">
        <f t="shared" si="6"/>
        <v>4</v>
      </c>
      <c r="R25" s="36">
        <f t="shared" si="7"/>
        <v>556</v>
      </c>
    </row>
    <row r="26" spans="1:21" ht="20.100000000000001" customHeight="1">
      <c r="A26" s="16" t="s">
        <v>27</v>
      </c>
      <c r="B26" s="37" t="str">
        <f>'Záznamy hry'!B48</f>
        <v>Dvořák Zbyněk</v>
      </c>
      <c r="C26" s="60">
        <f>'Záznamy hry'!C48</f>
        <v>85</v>
      </c>
      <c r="D26" s="61">
        <f>'Záznamy hry'!D48</f>
        <v>40</v>
      </c>
      <c r="E26" s="62">
        <f>'Záznamy hry'!E48</f>
        <v>1</v>
      </c>
      <c r="F26" s="57">
        <f>'Záznamy hry'!F48</f>
        <v>97</v>
      </c>
      <c r="G26" s="58">
        <f>'Záznamy hry'!G48</f>
        <v>45</v>
      </c>
      <c r="H26" s="62">
        <f>'Záznamy hry'!H48</f>
        <v>0</v>
      </c>
      <c r="I26" s="57">
        <f>'Záznamy hry'!I48</f>
        <v>107</v>
      </c>
      <c r="J26" s="58">
        <f>'Záznamy hry'!J48</f>
        <v>41</v>
      </c>
      <c r="K26" s="62">
        <f>'Záznamy hry'!K48</f>
        <v>0</v>
      </c>
      <c r="L26" s="57">
        <f>'Záznamy hry'!L48</f>
        <v>95</v>
      </c>
      <c r="M26" s="58">
        <f>'Záznamy hry'!M48</f>
        <v>45</v>
      </c>
      <c r="N26" s="62">
        <f>'Záznamy hry'!N48</f>
        <v>1</v>
      </c>
      <c r="O26" s="89">
        <f t="shared" si="4"/>
        <v>384</v>
      </c>
      <c r="P26" s="90">
        <f t="shared" si="5"/>
        <v>171</v>
      </c>
      <c r="Q26" s="90">
        <f t="shared" si="6"/>
        <v>2</v>
      </c>
      <c r="R26" s="36">
        <f t="shared" si="7"/>
        <v>555</v>
      </c>
    </row>
    <row r="27" spans="1:21" ht="20.100000000000001" customHeight="1">
      <c r="A27" s="16" t="s">
        <v>28</v>
      </c>
      <c r="B27" s="35" t="str">
        <f>'Záznamy hry'!B79</f>
        <v>Černuška Branislav</v>
      </c>
      <c r="C27" s="63">
        <f>'Záznamy hry'!C79</f>
        <v>94</v>
      </c>
      <c r="D27" s="64">
        <f>'Záznamy hry'!D79</f>
        <v>36</v>
      </c>
      <c r="E27" s="65">
        <f>'Záznamy hry'!E79</f>
        <v>1</v>
      </c>
      <c r="F27" s="57">
        <f>'Záznamy hry'!F79</f>
        <v>89</v>
      </c>
      <c r="G27" s="58">
        <f>'Záznamy hry'!G79</f>
        <v>45</v>
      </c>
      <c r="H27" s="65">
        <f>'Záznamy hry'!H79</f>
        <v>1</v>
      </c>
      <c r="I27" s="57">
        <f>'Záznamy hry'!I79</f>
        <v>89</v>
      </c>
      <c r="J27" s="58">
        <f>'Záznamy hry'!J79</f>
        <v>52</v>
      </c>
      <c r="K27" s="65">
        <f>'Záznamy hry'!K79</f>
        <v>1</v>
      </c>
      <c r="L27" s="57">
        <f>'Záznamy hry'!L79</f>
        <v>96</v>
      </c>
      <c r="M27" s="58">
        <f>'Záznamy hry'!M79</f>
        <v>53</v>
      </c>
      <c r="N27" s="65">
        <f>'Záznamy hry'!N79</f>
        <v>0</v>
      </c>
      <c r="O27" s="89">
        <f t="shared" si="4"/>
        <v>368</v>
      </c>
      <c r="P27" s="90">
        <f t="shared" si="5"/>
        <v>186</v>
      </c>
      <c r="Q27" s="90">
        <f t="shared" si="6"/>
        <v>3</v>
      </c>
      <c r="R27" s="36">
        <f t="shared" si="7"/>
        <v>554</v>
      </c>
    </row>
    <row r="28" spans="1:21" ht="20.100000000000001" customHeight="1">
      <c r="A28" s="16" t="s">
        <v>29</v>
      </c>
      <c r="B28" s="37" t="str">
        <f>'Záznamy hry'!B77</f>
        <v>Štefan Jan</v>
      </c>
      <c r="C28" s="60">
        <f>'Záznamy hry'!C77</f>
        <v>96</v>
      </c>
      <c r="D28" s="61">
        <f>'Záznamy hry'!D77</f>
        <v>44</v>
      </c>
      <c r="E28" s="62">
        <f>'Záznamy hry'!E77</f>
        <v>1</v>
      </c>
      <c r="F28" s="57">
        <f>'Záznamy hry'!F77</f>
        <v>90</v>
      </c>
      <c r="G28" s="58">
        <f>'Záznamy hry'!G77</f>
        <v>36</v>
      </c>
      <c r="H28" s="62">
        <f>'Záznamy hry'!H77</f>
        <v>4</v>
      </c>
      <c r="I28" s="57">
        <f>'Záznamy hry'!I77</f>
        <v>91</v>
      </c>
      <c r="J28" s="58">
        <f>'Záznamy hry'!J77</f>
        <v>54</v>
      </c>
      <c r="K28" s="62">
        <f>'Záznamy hry'!K77</f>
        <v>0</v>
      </c>
      <c r="L28" s="57">
        <f>'Záznamy hry'!L77</f>
        <v>97</v>
      </c>
      <c r="M28" s="58">
        <f>'Záznamy hry'!M77</f>
        <v>45</v>
      </c>
      <c r="N28" s="62">
        <f>'Záznamy hry'!N77</f>
        <v>2</v>
      </c>
      <c r="O28" s="89">
        <f t="shared" si="4"/>
        <v>374</v>
      </c>
      <c r="P28" s="90">
        <f t="shared" si="5"/>
        <v>179</v>
      </c>
      <c r="Q28" s="90">
        <f t="shared" si="6"/>
        <v>7</v>
      </c>
      <c r="R28" s="36">
        <f t="shared" si="7"/>
        <v>553</v>
      </c>
    </row>
    <row r="29" spans="1:21" ht="20.100000000000001" customHeight="1">
      <c r="A29" s="16" t="s">
        <v>30</v>
      </c>
      <c r="B29" s="35" t="str">
        <f>'Záznamy hry'!B78</f>
        <v>Dudová Alena</v>
      </c>
      <c r="C29" s="63">
        <f>'Záznamy hry'!C78</f>
        <v>90</v>
      </c>
      <c r="D29" s="64">
        <f>'Záznamy hry'!D78</f>
        <v>38</v>
      </c>
      <c r="E29" s="65">
        <f>'Záznamy hry'!E78</f>
        <v>0</v>
      </c>
      <c r="F29" s="57">
        <f>'Záznamy hry'!F78</f>
        <v>98</v>
      </c>
      <c r="G29" s="58">
        <f>'Záznamy hry'!G78</f>
        <v>53</v>
      </c>
      <c r="H29" s="65">
        <f>'Záznamy hry'!H78</f>
        <v>1</v>
      </c>
      <c r="I29" s="57">
        <f>'Záznamy hry'!I78</f>
        <v>84</v>
      </c>
      <c r="J29" s="58">
        <f>'Záznamy hry'!J78</f>
        <v>43</v>
      </c>
      <c r="K29" s="65">
        <f>'Záznamy hry'!K78</f>
        <v>3</v>
      </c>
      <c r="L29" s="57">
        <f>'Záznamy hry'!L78</f>
        <v>101</v>
      </c>
      <c r="M29" s="58">
        <f>'Záznamy hry'!M78</f>
        <v>45</v>
      </c>
      <c r="N29" s="65">
        <f>'Záznamy hry'!N78</f>
        <v>3</v>
      </c>
      <c r="O29" s="89">
        <f t="shared" si="4"/>
        <v>373</v>
      </c>
      <c r="P29" s="90">
        <f t="shared" si="5"/>
        <v>179</v>
      </c>
      <c r="Q29" s="90">
        <f t="shared" si="6"/>
        <v>7</v>
      </c>
      <c r="R29" s="36">
        <f t="shared" si="7"/>
        <v>552</v>
      </c>
    </row>
    <row r="30" spans="1:21" ht="20.100000000000001" customHeight="1">
      <c r="A30" s="16" t="s">
        <v>31</v>
      </c>
      <c r="B30" s="37" t="str">
        <f>'Záznamy hry'!B82</f>
        <v>Berka Marcel</v>
      </c>
      <c r="C30" s="60">
        <f>'Záznamy hry'!C82</f>
        <v>107</v>
      </c>
      <c r="D30" s="61">
        <f>'Záznamy hry'!D82</f>
        <v>36</v>
      </c>
      <c r="E30" s="62">
        <f>'Záznamy hry'!E82</f>
        <v>2</v>
      </c>
      <c r="F30" s="57">
        <f>'Záznamy hry'!F82</f>
        <v>99</v>
      </c>
      <c r="G30" s="58">
        <f>'Záznamy hry'!G82</f>
        <v>35</v>
      </c>
      <c r="H30" s="62">
        <f>'Záznamy hry'!H82</f>
        <v>2</v>
      </c>
      <c r="I30" s="57">
        <f>'Záznamy hry'!I82</f>
        <v>95</v>
      </c>
      <c r="J30" s="58">
        <f>'Záznamy hry'!J82</f>
        <v>44</v>
      </c>
      <c r="K30" s="62">
        <f>'Záznamy hry'!K82</f>
        <v>1</v>
      </c>
      <c r="L30" s="57">
        <f>'Záznamy hry'!L82</f>
        <v>101</v>
      </c>
      <c r="M30" s="58">
        <f>'Záznamy hry'!M82</f>
        <v>35</v>
      </c>
      <c r="N30" s="62">
        <f>'Záznamy hry'!N82</f>
        <v>4</v>
      </c>
      <c r="O30" s="89">
        <f t="shared" si="4"/>
        <v>402</v>
      </c>
      <c r="P30" s="90">
        <f t="shared" si="5"/>
        <v>150</v>
      </c>
      <c r="Q30" s="90">
        <f t="shared" si="6"/>
        <v>9</v>
      </c>
      <c r="R30" s="36">
        <f t="shared" si="7"/>
        <v>552</v>
      </c>
    </row>
    <row r="31" spans="1:21" ht="20.100000000000001" customHeight="1">
      <c r="A31" s="16" t="s">
        <v>32</v>
      </c>
      <c r="B31" s="35" t="str">
        <f>'Záznamy hry'!B58</f>
        <v>Blažek Pavel</v>
      </c>
      <c r="C31" s="63">
        <f>'Záznamy hry'!C58</f>
        <v>108</v>
      </c>
      <c r="D31" s="64">
        <f>'Záznamy hry'!D58</f>
        <v>45</v>
      </c>
      <c r="E31" s="65">
        <f>'Záznamy hry'!E58</f>
        <v>2</v>
      </c>
      <c r="F31" s="57">
        <f>'Záznamy hry'!F58</f>
        <v>89</v>
      </c>
      <c r="G31" s="58">
        <f>'Záznamy hry'!G58</f>
        <v>45</v>
      </c>
      <c r="H31" s="65">
        <f>'Záznamy hry'!H58</f>
        <v>2</v>
      </c>
      <c r="I31" s="57">
        <f>'Záznamy hry'!I58</f>
        <v>96</v>
      </c>
      <c r="J31" s="58">
        <f>'Záznamy hry'!J58</f>
        <v>26</v>
      </c>
      <c r="K31" s="65">
        <f>'Záznamy hry'!K58</f>
        <v>2</v>
      </c>
      <c r="L31" s="57">
        <f>'Záznamy hry'!L58</f>
        <v>98</v>
      </c>
      <c r="M31" s="58">
        <f>'Záznamy hry'!M58</f>
        <v>44</v>
      </c>
      <c r="N31" s="65">
        <f>'Záznamy hry'!N58</f>
        <v>2</v>
      </c>
      <c r="O31" s="89">
        <f t="shared" si="4"/>
        <v>391</v>
      </c>
      <c r="P31" s="90">
        <f t="shared" si="5"/>
        <v>160</v>
      </c>
      <c r="Q31" s="90">
        <f t="shared" si="6"/>
        <v>8</v>
      </c>
      <c r="R31" s="36">
        <f t="shared" si="7"/>
        <v>551</v>
      </c>
    </row>
    <row r="32" spans="1:21" ht="20.100000000000001" customHeight="1">
      <c r="A32" s="16" t="s">
        <v>33</v>
      </c>
      <c r="B32" s="37" t="str">
        <f>'Záznamy hry'!B31</f>
        <v>Kobliha Vítek</v>
      </c>
      <c r="C32" s="60">
        <f>'Záznamy hry'!C31</f>
        <v>89</v>
      </c>
      <c r="D32" s="61">
        <f>'Záznamy hry'!D31</f>
        <v>36</v>
      </c>
      <c r="E32" s="62">
        <f>'Záznamy hry'!E31</f>
        <v>6</v>
      </c>
      <c r="F32" s="57">
        <f>'Záznamy hry'!F31</f>
        <v>106</v>
      </c>
      <c r="G32" s="58">
        <f>'Záznamy hry'!G31</f>
        <v>36</v>
      </c>
      <c r="H32" s="62">
        <f>'Záznamy hry'!H31</f>
        <v>1</v>
      </c>
      <c r="I32" s="57">
        <f>'Záznamy hry'!I31</f>
        <v>89</v>
      </c>
      <c r="J32" s="58">
        <f>'Záznamy hry'!J31</f>
        <v>27</v>
      </c>
      <c r="K32" s="62">
        <f>'Záznamy hry'!K31</f>
        <v>4</v>
      </c>
      <c r="L32" s="57">
        <f>'Záznamy hry'!L31</f>
        <v>91</v>
      </c>
      <c r="M32" s="58">
        <f>'Záznamy hry'!M31</f>
        <v>77</v>
      </c>
      <c r="N32" s="62">
        <f>'Záznamy hry'!N31</f>
        <v>0</v>
      </c>
      <c r="O32" s="89">
        <f t="shared" si="4"/>
        <v>375</v>
      </c>
      <c r="P32" s="90">
        <f t="shared" si="5"/>
        <v>176</v>
      </c>
      <c r="Q32" s="90">
        <f t="shared" si="6"/>
        <v>11</v>
      </c>
      <c r="R32" s="36">
        <f t="shared" si="7"/>
        <v>551</v>
      </c>
    </row>
    <row r="33" spans="1:18" ht="20.100000000000001" customHeight="1">
      <c r="A33" s="16" t="s">
        <v>34</v>
      </c>
      <c r="B33" s="35" t="str">
        <f>'Záznamy hry'!B39</f>
        <v>Vrbík Pavel</v>
      </c>
      <c r="C33" s="63">
        <f>'Záznamy hry'!C39</f>
        <v>94</v>
      </c>
      <c r="D33" s="64">
        <f>'Záznamy hry'!D39</f>
        <v>45</v>
      </c>
      <c r="E33" s="65">
        <f>'Záznamy hry'!E39</f>
        <v>1</v>
      </c>
      <c r="F33" s="57">
        <f>'Záznamy hry'!F39</f>
        <v>90</v>
      </c>
      <c r="G33" s="58">
        <f>'Záznamy hry'!G39</f>
        <v>45</v>
      </c>
      <c r="H33" s="65">
        <f>'Záznamy hry'!H39</f>
        <v>1</v>
      </c>
      <c r="I33" s="57">
        <f>'Záznamy hry'!I39</f>
        <v>88</v>
      </c>
      <c r="J33" s="58">
        <f>'Záznamy hry'!J39</f>
        <v>35</v>
      </c>
      <c r="K33" s="65">
        <f>'Záznamy hry'!K39</f>
        <v>1</v>
      </c>
      <c r="L33" s="57">
        <f>'Záznamy hry'!L39</f>
        <v>97</v>
      </c>
      <c r="M33" s="58">
        <f>'Záznamy hry'!M39</f>
        <v>57</v>
      </c>
      <c r="N33" s="65">
        <f>'Záznamy hry'!N39</f>
        <v>0</v>
      </c>
      <c r="O33" s="89">
        <f t="shared" si="4"/>
        <v>369</v>
      </c>
      <c r="P33" s="90">
        <f t="shared" si="5"/>
        <v>182</v>
      </c>
      <c r="Q33" s="90">
        <f t="shared" si="6"/>
        <v>3</v>
      </c>
      <c r="R33" s="36">
        <f t="shared" si="7"/>
        <v>551</v>
      </c>
    </row>
    <row r="34" spans="1:18" ht="20.100000000000001" customHeight="1">
      <c r="A34" s="16" t="s">
        <v>35</v>
      </c>
      <c r="B34" s="37" t="str">
        <f>'Záznamy hry'!B50</f>
        <v>Dvořák Zdeněk</v>
      </c>
      <c r="C34" s="60">
        <f>'Záznamy hry'!C50</f>
        <v>92</v>
      </c>
      <c r="D34" s="61">
        <f>'Záznamy hry'!D50</f>
        <v>36</v>
      </c>
      <c r="E34" s="62">
        <f>'Záznamy hry'!E50</f>
        <v>1</v>
      </c>
      <c r="F34" s="57">
        <f>'Záznamy hry'!F50</f>
        <v>90</v>
      </c>
      <c r="G34" s="58">
        <f>'Záznamy hry'!G50</f>
        <v>29</v>
      </c>
      <c r="H34" s="62">
        <f>'Záznamy hry'!H50</f>
        <v>1</v>
      </c>
      <c r="I34" s="57">
        <f>'Záznamy hry'!I50</f>
        <v>89</v>
      </c>
      <c r="J34" s="58">
        <f>'Záznamy hry'!J50</f>
        <v>44</v>
      </c>
      <c r="K34" s="62">
        <f>'Záznamy hry'!K50</f>
        <v>0</v>
      </c>
      <c r="L34" s="57">
        <f>'Záznamy hry'!L50</f>
        <v>101</v>
      </c>
      <c r="M34" s="58">
        <f>'Záznamy hry'!M50</f>
        <v>70</v>
      </c>
      <c r="N34" s="62">
        <f>'Záznamy hry'!N50</f>
        <v>0</v>
      </c>
      <c r="O34" s="89">
        <f t="shared" si="4"/>
        <v>372</v>
      </c>
      <c r="P34" s="90">
        <f t="shared" si="5"/>
        <v>179</v>
      </c>
      <c r="Q34" s="90">
        <f t="shared" si="6"/>
        <v>2</v>
      </c>
      <c r="R34" s="36">
        <f t="shared" si="7"/>
        <v>551</v>
      </c>
    </row>
    <row r="35" spans="1:18" ht="20.100000000000001" customHeight="1">
      <c r="A35" s="16" t="s">
        <v>36</v>
      </c>
      <c r="B35" s="35" t="str">
        <f>'Záznamy hry'!B32</f>
        <v>Mikeš Josef</v>
      </c>
      <c r="C35" s="57">
        <f>'Záznamy hry'!C32</f>
        <v>89</v>
      </c>
      <c r="D35" s="58">
        <f>'Záznamy hry'!D32</f>
        <v>52</v>
      </c>
      <c r="E35" s="59">
        <f>'Záznamy hry'!E32</f>
        <v>2</v>
      </c>
      <c r="F35" s="57">
        <f>'Záznamy hry'!F32</f>
        <v>97</v>
      </c>
      <c r="G35" s="58">
        <f>'Záznamy hry'!G32</f>
        <v>52</v>
      </c>
      <c r="H35" s="59">
        <f>'Záznamy hry'!H32</f>
        <v>0</v>
      </c>
      <c r="I35" s="57">
        <f>'Záznamy hry'!I32</f>
        <v>80</v>
      </c>
      <c r="J35" s="58">
        <f>'Záznamy hry'!J32</f>
        <v>40</v>
      </c>
      <c r="K35" s="59">
        <f>'Záznamy hry'!K32</f>
        <v>1</v>
      </c>
      <c r="L35" s="57">
        <f>'Záznamy hry'!L32</f>
        <v>90</v>
      </c>
      <c r="M35" s="58">
        <f>'Záznamy hry'!M32</f>
        <v>51</v>
      </c>
      <c r="N35" s="59">
        <f>'Záznamy hry'!N32</f>
        <v>3</v>
      </c>
      <c r="O35" s="89">
        <f t="shared" si="4"/>
        <v>356</v>
      </c>
      <c r="P35" s="90">
        <f t="shared" si="5"/>
        <v>195</v>
      </c>
      <c r="Q35" s="90">
        <f t="shared" si="6"/>
        <v>6</v>
      </c>
      <c r="R35" s="36">
        <f t="shared" si="7"/>
        <v>551</v>
      </c>
    </row>
    <row r="36" spans="1:18" ht="20.100000000000001" customHeight="1">
      <c r="A36" s="16" t="s">
        <v>37</v>
      </c>
      <c r="B36" s="37" t="str">
        <f>'Záznamy hry'!B20</f>
        <v>Fořter Jan</v>
      </c>
      <c r="C36" s="66">
        <f>'Záznamy hry'!C20</f>
        <v>89</v>
      </c>
      <c r="D36" s="67">
        <f>'Záznamy hry'!D20</f>
        <v>51</v>
      </c>
      <c r="E36" s="68">
        <f>'Záznamy hry'!E20</f>
        <v>1</v>
      </c>
      <c r="F36" s="57">
        <f>'Záznamy hry'!F20</f>
        <v>90</v>
      </c>
      <c r="G36" s="58">
        <f>'Záznamy hry'!G20</f>
        <v>45</v>
      </c>
      <c r="H36" s="68">
        <f>'Záznamy hry'!H20</f>
        <v>3</v>
      </c>
      <c r="I36" s="57">
        <f>'Záznamy hry'!I20</f>
        <v>82</v>
      </c>
      <c r="J36" s="58">
        <f>'Záznamy hry'!J20</f>
        <v>50</v>
      </c>
      <c r="K36" s="68">
        <f>'Záznamy hry'!K20</f>
        <v>1</v>
      </c>
      <c r="L36" s="57">
        <f>'Záznamy hry'!L20</f>
        <v>100</v>
      </c>
      <c r="M36" s="58">
        <f>'Záznamy hry'!M20</f>
        <v>44</v>
      </c>
      <c r="N36" s="68">
        <f>'Záznamy hry'!N20</f>
        <v>3</v>
      </c>
      <c r="O36" s="89">
        <f t="shared" ref="O36:O67" si="8">C36+F36+I36+L36</f>
        <v>361</v>
      </c>
      <c r="P36" s="90">
        <f t="shared" ref="P36:P67" si="9">D36+G36+J36+M36</f>
        <v>190</v>
      </c>
      <c r="Q36" s="90">
        <f t="shared" ref="Q36:Q67" si="10">E36+H36+K36+N36</f>
        <v>8</v>
      </c>
      <c r="R36" s="36">
        <f t="shared" ref="R36:R67" si="11">O36+P36</f>
        <v>551</v>
      </c>
    </row>
    <row r="37" spans="1:18" ht="20.100000000000001" customHeight="1">
      <c r="A37" s="16" t="s">
        <v>38</v>
      </c>
      <c r="B37" s="35" t="str">
        <f>'Záznamy hry'!B60</f>
        <v>Lukešová Marie</v>
      </c>
      <c r="C37" s="63">
        <f>'Záznamy hry'!C60</f>
        <v>87</v>
      </c>
      <c r="D37" s="64">
        <f>'Záznamy hry'!D60</f>
        <v>50</v>
      </c>
      <c r="E37" s="65">
        <f>'Záznamy hry'!E60</f>
        <v>1</v>
      </c>
      <c r="F37" s="57">
        <f>'Záznamy hry'!F60</f>
        <v>91</v>
      </c>
      <c r="G37" s="58">
        <f>'Záznamy hry'!G60</f>
        <v>69</v>
      </c>
      <c r="H37" s="65">
        <f>'Záznamy hry'!H60</f>
        <v>1</v>
      </c>
      <c r="I37" s="57">
        <f>'Záznamy hry'!I60</f>
        <v>79</v>
      </c>
      <c r="J37" s="58">
        <f>'Záznamy hry'!J60</f>
        <v>45</v>
      </c>
      <c r="K37" s="65">
        <f>'Záznamy hry'!K60</f>
        <v>2</v>
      </c>
      <c r="L37" s="57">
        <f>'Záznamy hry'!L60</f>
        <v>85</v>
      </c>
      <c r="M37" s="58">
        <f>'Záznamy hry'!M60</f>
        <v>44</v>
      </c>
      <c r="N37" s="65">
        <f>'Záznamy hry'!N60</f>
        <v>3</v>
      </c>
      <c r="O37" s="89">
        <f t="shared" si="8"/>
        <v>342</v>
      </c>
      <c r="P37" s="90">
        <f t="shared" si="9"/>
        <v>208</v>
      </c>
      <c r="Q37" s="90">
        <f t="shared" si="10"/>
        <v>7</v>
      </c>
      <c r="R37" s="36">
        <f t="shared" si="11"/>
        <v>550</v>
      </c>
    </row>
    <row r="38" spans="1:18" ht="20.100000000000001" customHeight="1">
      <c r="A38" s="16" t="s">
        <v>39</v>
      </c>
      <c r="B38" s="37" t="str">
        <f>'Záznamy hry'!B42</f>
        <v>Mikuláštík Michal</v>
      </c>
      <c r="C38" s="66">
        <f>'Záznamy hry'!C42</f>
        <v>97</v>
      </c>
      <c r="D38" s="67">
        <f>'Záznamy hry'!D42</f>
        <v>36</v>
      </c>
      <c r="E38" s="68">
        <f>'Záznamy hry'!E42</f>
        <v>1</v>
      </c>
      <c r="F38" s="57">
        <f>'Záznamy hry'!F42</f>
        <v>90</v>
      </c>
      <c r="G38" s="58">
        <f>'Záznamy hry'!G42</f>
        <v>51</v>
      </c>
      <c r="H38" s="68">
        <f>'Záznamy hry'!H42</f>
        <v>2</v>
      </c>
      <c r="I38" s="57">
        <f>'Záznamy hry'!I42</f>
        <v>93</v>
      </c>
      <c r="J38" s="58">
        <f>'Záznamy hry'!J42</f>
        <v>44</v>
      </c>
      <c r="K38" s="68">
        <f>'Záznamy hry'!K42</f>
        <v>2</v>
      </c>
      <c r="L38" s="57">
        <f>'Záznamy hry'!L42</f>
        <v>82</v>
      </c>
      <c r="M38" s="58">
        <f>'Záznamy hry'!M42</f>
        <v>54</v>
      </c>
      <c r="N38" s="68">
        <f>'Záznamy hry'!N42</f>
        <v>0</v>
      </c>
      <c r="O38" s="89">
        <f t="shared" si="8"/>
        <v>362</v>
      </c>
      <c r="P38" s="90">
        <f t="shared" si="9"/>
        <v>185</v>
      </c>
      <c r="Q38" s="90">
        <f t="shared" si="10"/>
        <v>5</v>
      </c>
      <c r="R38" s="36">
        <f t="shared" si="11"/>
        <v>547</v>
      </c>
    </row>
    <row r="39" spans="1:18" ht="20.100000000000001" customHeight="1">
      <c r="A39" s="16" t="s">
        <v>40</v>
      </c>
      <c r="B39" s="35" t="str">
        <f>'Záznamy hry'!B59</f>
        <v>Korecká Jitka</v>
      </c>
      <c r="C39" s="63">
        <f>'Záznamy hry'!C59</f>
        <v>97</v>
      </c>
      <c r="D39" s="64">
        <f>'Záznamy hry'!D59</f>
        <v>41</v>
      </c>
      <c r="E39" s="65">
        <f>'Záznamy hry'!E59</f>
        <v>2</v>
      </c>
      <c r="F39" s="57">
        <f>'Záznamy hry'!F59</f>
        <v>107</v>
      </c>
      <c r="G39" s="58">
        <f>'Záznamy hry'!G59</f>
        <v>27</v>
      </c>
      <c r="H39" s="65">
        <f>'Záznamy hry'!H59</f>
        <v>0</v>
      </c>
      <c r="I39" s="57">
        <f>'Záznamy hry'!I59</f>
        <v>84</v>
      </c>
      <c r="J39" s="58">
        <f>'Záznamy hry'!J59</f>
        <v>45</v>
      </c>
      <c r="K39" s="65">
        <f>'Záznamy hry'!K59</f>
        <v>0</v>
      </c>
      <c r="L39" s="57">
        <f>'Záznamy hry'!L59</f>
        <v>96</v>
      </c>
      <c r="M39" s="58">
        <f>'Záznamy hry'!M59</f>
        <v>45</v>
      </c>
      <c r="N39" s="65">
        <f>'Záznamy hry'!N59</f>
        <v>0</v>
      </c>
      <c r="O39" s="89">
        <f t="shared" si="8"/>
        <v>384</v>
      </c>
      <c r="P39" s="90">
        <f t="shared" si="9"/>
        <v>158</v>
      </c>
      <c r="Q39" s="90">
        <f t="shared" si="10"/>
        <v>2</v>
      </c>
      <c r="R39" s="36">
        <f t="shared" si="11"/>
        <v>542</v>
      </c>
    </row>
    <row r="40" spans="1:18" ht="20.100000000000001" customHeight="1">
      <c r="A40" s="16" t="s">
        <v>41</v>
      </c>
      <c r="B40" s="37" t="str">
        <f>'Záznamy hry'!B26</f>
        <v>Kníže Stanislav</v>
      </c>
      <c r="C40" s="66">
        <f>'Záznamy hry'!C26</f>
        <v>91</v>
      </c>
      <c r="D40" s="67">
        <f>'Záznamy hry'!D26</f>
        <v>63</v>
      </c>
      <c r="E40" s="68">
        <f>'Záznamy hry'!E26</f>
        <v>1</v>
      </c>
      <c r="F40" s="57">
        <f>'Záznamy hry'!F26</f>
        <v>89</v>
      </c>
      <c r="G40" s="58">
        <f>'Záznamy hry'!G26</f>
        <v>43</v>
      </c>
      <c r="H40" s="68">
        <f>'Záznamy hry'!H26</f>
        <v>0</v>
      </c>
      <c r="I40" s="57">
        <f>'Záznamy hry'!I26</f>
        <v>85</v>
      </c>
      <c r="J40" s="58">
        <f>'Záznamy hry'!J26</f>
        <v>34</v>
      </c>
      <c r="K40" s="68">
        <f>'Záznamy hry'!K26</f>
        <v>5</v>
      </c>
      <c r="L40" s="57">
        <f>'Záznamy hry'!L26</f>
        <v>93</v>
      </c>
      <c r="M40" s="58">
        <f>'Záznamy hry'!M26</f>
        <v>44</v>
      </c>
      <c r="N40" s="68">
        <f>'Záznamy hry'!N26</f>
        <v>2</v>
      </c>
      <c r="O40" s="89">
        <f t="shared" si="8"/>
        <v>358</v>
      </c>
      <c r="P40" s="90">
        <f t="shared" si="9"/>
        <v>184</v>
      </c>
      <c r="Q40" s="90">
        <f t="shared" si="10"/>
        <v>8</v>
      </c>
      <c r="R40" s="36">
        <f t="shared" si="11"/>
        <v>542</v>
      </c>
    </row>
    <row r="41" spans="1:18" ht="20.100000000000001" customHeight="1">
      <c r="A41" s="16" t="s">
        <v>42</v>
      </c>
      <c r="B41" s="35" t="str">
        <f>'Záznamy hry'!B46</f>
        <v>Pýcha Martin</v>
      </c>
      <c r="C41" s="63">
        <f>'Záznamy hry'!C46</f>
        <v>97</v>
      </c>
      <c r="D41" s="64">
        <f>'Záznamy hry'!D46</f>
        <v>59</v>
      </c>
      <c r="E41" s="65">
        <f>'Záznamy hry'!E46</f>
        <v>2</v>
      </c>
      <c r="F41" s="57">
        <f>'Záznamy hry'!F46</f>
        <v>93</v>
      </c>
      <c r="G41" s="58">
        <f>'Záznamy hry'!G46</f>
        <v>44</v>
      </c>
      <c r="H41" s="65">
        <f>'Záznamy hry'!H46</f>
        <v>4</v>
      </c>
      <c r="I41" s="57">
        <f>'Záznamy hry'!I46</f>
        <v>99</v>
      </c>
      <c r="J41" s="58">
        <f>'Záznamy hry'!J46</f>
        <v>35</v>
      </c>
      <c r="K41" s="65">
        <f>'Záznamy hry'!K46</f>
        <v>3</v>
      </c>
      <c r="L41" s="57">
        <f>'Záznamy hry'!L46</f>
        <v>90</v>
      </c>
      <c r="M41" s="58">
        <f>'Záznamy hry'!M46</f>
        <v>24</v>
      </c>
      <c r="N41" s="65">
        <f>'Záznamy hry'!N46</f>
        <v>7</v>
      </c>
      <c r="O41" s="89">
        <f t="shared" si="8"/>
        <v>379</v>
      </c>
      <c r="P41" s="90">
        <f t="shared" si="9"/>
        <v>162</v>
      </c>
      <c r="Q41" s="90">
        <f t="shared" si="10"/>
        <v>16</v>
      </c>
      <c r="R41" s="36">
        <f t="shared" si="11"/>
        <v>541</v>
      </c>
    </row>
    <row r="42" spans="1:18" ht="20.100000000000001" customHeight="1">
      <c r="A42" s="16" t="s">
        <v>43</v>
      </c>
      <c r="B42" s="37" t="str">
        <f>'Záznamy hry'!B16</f>
        <v xml:space="preserve">Důška Karel </v>
      </c>
      <c r="C42" s="66">
        <f>'Záznamy hry'!C16</f>
        <v>82</v>
      </c>
      <c r="D42" s="67">
        <f>'Záznamy hry'!D16</f>
        <v>53</v>
      </c>
      <c r="E42" s="68">
        <f>'Záznamy hry'!E16</f>
        <v>0</v>
      </c>
      <c r="F42" s="57">
        <f>'Záznamy hry'!F16</f>
        <v>88</v>
      </c>
      <c r="G42" s="58">
        <f>'Záznamy hry'!G16</f>
        <v>44</v>
      </c>
      <c r="H42" s="68">
        <f>'Záznamy hry'!H16</f>
        <v>0</v>
      </c>
      <c r="I42" s="57">
        <f>'Záznamy hry'!I16</f>
        <v>101</v>
      </c>
      <c r="J42" s="58">
        <f>'Záznamy hry'!J16</f>
        <v>42</v>
      </c>
      <c r="K42" s="68">
        <f>'Záznamy hry'!K16</f>
        <v>1</v>
      </c>
      <c r="L42" s="57">
        <f>'Záznamy hry'!L16</f>
        <v>92</v>
      </c>
      <c r="M42" s="58">
        <f>'Záznamy hry'!M16</f>
        <v>36</v>
      </c>
      <c r="N42" s="68">
        <f>'Záznamy hry'!N16</f>
        <v>2</v>
      </c>
      <c r="O42" s="89">
        <f t="shared" si="8"/>
        <v>363</v>
      </c>
      <c r="P42" s="90">
        <f t="shared" si="9"/>
        <v>175</v>
      </c>
      <c r="Q42" s="90">
        <f t="shared" si="10"/>
        <v>3</v>
      </c>
      <c r="R42" s="36">
        <f t="shared" si="11"/>
        <v>538</v>
      </c>
    </row>
    <row r="43" spans="1:18" ht="20.100000000000001" customHeight="1">
      <c r="A43" s="16" t="s">
        <v>44</v>
      </c>
      <c r="B43" s="35" t="str">
        <f>'Záznamy hry'!B69</f>
        <v>Bronec Pavel</v>
      </c>
      <c r="C43" s="63">
        <f>'Záznamy hry'!C69</f>
        <v>92</v>
      </c>
      <c r="D43" s="64">
        <f>'Záznamy hry'!D69</f>
        <v>54</v>
      </c>
      <c r="E43" s="65">
        <f>'Záznamy hry'!E69</f>
        <v>0</v>
      </c>
      <c r="F43" s="57">
        <f>'Záznamy hry'!F69</f>
        <v>88</v>
      </c>
      <c r="G43" s="58">
        <f>'Záznamy hry'!G69</f>
        <v>45</v>
      </c>
      <c r="H43" s="65">
        <f>'Záznamy hry'!H69</f>
        <v>0</v>
      </c>
      <c r="I43" s="57">
        <f>'Záznamy hry'!I69</f>
        <v>84</v>
      </c>
      <c r="J43" s="58">
        <f>'Záznamy hry'!J69</f>
        <v>40</v>
      </c>
      <c r="K43" s="65">
        <f>'Záznamy hry'!K69</f>
        <v>2</v>
      </c>
      <c r="L43" s="57">
        <f>'Záznamy hry'!L69</f>
        <v>84</v>
      </c>
      <c r="M43" s="58">
        <f>'Záznamy hry'!M69</f>
        <v>51</v>
      </c>
      <c r="N43" s="65">
        <f>'Záznamy hry'!N69</f>
        <v>0</v>
      </c>
      <c r="O43" s="89">
        <f t="shared" si="8"/>
        <v>348</v>
      </c>
      <c r="P43" s="90">
        <f t="shared" si="9"/>
        <v>190</v>
      </c>
      <c r="Q43" s="90">
        <f t="shared" si="10"/>
        <v>2</v>
      </c>
      <c r="R43" s="36">
        <f t="shared" si="11"/>
        <v>538</v>
      </c>
    </row>
    <row r="44" spans="1:18" ht="20.100000000000001" customHeight="1">
      <c r="A44" s="16" t="s">
        <v>45</v>
      </c>
      <c r="B44" s="37" t="str">
        <f>'Záznamy hry'!B27</f>
        <v>Takáč Ladislav</v>
      </c>
      <c r="C44" s="60">
        <f>'Záznamy hry'!C27</f>
        <v>97</v>
      </c>
      <c r="D44" s="61">
        <f>'Záznamy hry'!D27</f>
        <v>43</v>
      </c>
      <c r="E44" s="62">
        <f>'Záznamy hry'!E27</f>
        <v>1</v>
      </c>
      <c r="F44" s="57">
        <f>'Záznamy hry'!F27</f>
        <v>84</v>
      </c>
      <c r="G44" s="58">
        <f>'Záznamy hry'!G27</f>
        <v>43</v>
      </c>
      <c r="H44" s="62">
        <f>'Záznamy hry'!H27</f>
        <v>3</v>
      </c>
      <c r="I44" s="57">
        <f>'Záznamy hry'!I27</f>
        <v>99</v>
      </c>
      <c r="J44" s="58">
        <f>'Záznamy hry'!J27</f>
        <v>43</v>
      </c>
      <c r="K44" s="62">
        <f>'Záznamy hry'!K27</f>
        <v>0</v>
      </c>
      <c r="L44" s="57">
        <f>'Záznamy hry'!L27</f>
        <v>74</v>
      </c>
      <c r="M44" s="58">
        <f>'Záznamy hry'!M27</f>
        <v>53</v>
      </c>
      <c r="N44" s="62">
        <f>'Záznamy hry'!N27</f>
        <v>0</v>
      </c>
      <c r="O44" s="89">
        <f t="shared" si="8"/>
        <v>354</v>
      </c>
      <c r="P44" s="90">
        <f t="shared" si="9"/>
        <v>182</v>
      </c>
      <c r="Q44" s="90">
        <f t="shared" si="10"/>
        <v>4</v>
      </c>
      <c r="R44" s="36">
        <f t="shared" si="11"/>
        <v>536</v>
      </c>
    </row>
    <row r="45" spans="1:18" ht="20.100000000000001" customHeight="1">
      <c r="A45" s="16" t="s">
        <v>67</v>
      </c>
      <c r="B45" s="35" t="str">
        <f>'Záznamy hry'!B81</f>
        <v>Jelínek Dušan</v>
      </c>
      <c r="C45" s="63">
        <f>'Záznamy hry'!C81</f>
        <v>85</v>
      </c>
      <c r="D45" s="64">
        <f>'Záznamy hry'!D81</f>
        <v>53</v>
      </c>
      <c r="E45" s="65">
        <f>'Záznamy hry'!E81</f>
        <v>3</v>
      </c>
      <c r="F45" s="57">
        <f>'Záznamy hry'!F81</f>
        <v>87</v>
      </c>
      <c r="G45" s="58">
        <f>'Záznamy hry'!G81</f>
        <v>34</v>
      </c>
      <c r="H45" s="65">
        <f>'Záznamy hry'!H81</f>
        <v>3</v>
      </c>
      <c r="I45" s="57">
        <f>'Záznamy hry'!I81</f>
        <v>96</v>
      </c>
      <c r="J45" s="58">
        <f>'Záznamy hry'!J81</f>
        <v>54</v>
      </c>
      <c r="K45" s="65">
        <f>'Záznamy hry'!K81</f>
        <v>1</v>
      </c>
      <c r="L45" s="57">
        <f>'Záznamy hry'!L81</f>
        <v>81</v>
      </c>
      <c r="M45" s="58">
        <f>'Záznamy hry'!M81</f>
        <v>45</v>
      </c>
      <c r="N45" s="65">
        <f>'Záznamy hry'!N81</f>
        <v>1</v>
      </c>
      <c r="O45" s="89">
        <f t="shared" si="8"/>
        <v>349</v>
      </c>
      <c r="P45" s="90">
        <f t="shared" si="9"/>
        <v>186</v>
      </c>
      <c r="Q45" s="90">
        <f t="shared" si="10"/>
        <v>8</v>
      </c>
      <c r="R45" s="36">
        <f t="shared" si="11"/>
        <v>535</v>
      </c>
    </row>
    <row r="46" spans="1:18" ht="20.100000000000001" customHeight="1">
      <c r="A46" s="16" t="s">
        <v>68</v>
      </c>
      <c r="B46" s="35" t="str">
        <f>'Záznamy hry'!B68</f>
        <v>Straka Dušan</v>
      </c>
      <c r="C46" s="63">
        <f>'Záznamy hry'!C68</f>
        <v>87</v>
      </c>
      <c r="D46" s="64">
        <f>'Záznamy hry'!D68</f>
        <v>43</v>
      </c>
      <c r="E46" s="65">
        <f>'Záznamy hry'!E68</f>
        <v>3</v>
      </c>
      <c r="F46" s="57">
        <f>'Záznamy hry'!F68</f>
        <v>88</v>
      </c>
      <c r="G46" s="58">
        <f>'Záznamy hry'!G68</f>
        <v>62</v>
      </c>
      <c r="H46" s="65">
        <f>'Záznamy hry'!H68</f>
        <v>0</v>
      </c>
      <c r="I46" s="57">
        <f>'Záznamy hry'!I68</f>
        <v>80</v>
      </c>
      <c r="J46" s="58">
        <f>'Záznamy hry'!J68</f>
        <v>34</v>
      </c>
      <c r="K46" s="65">
        <f>'Záznamy hry'!K68</f>
        <v>4</v>
      </c>
      <c r="L46" s="57">
        <f>'Záznamy hry'!L68</f>
        <v>95</v>
      </c>
      <c r="M46" s="58">
        <f>'Záznamy hry'!M68</f>
        <v>45</v>
      </c>
      <c r="N46" s="65">
        <f>'Záznamy hry'!N68</f>
        <v>1</v>
      </c>
      <c r="O46" s="89">
        <f t="shared" si="8"/>
        <v>350</v>
      </c>
      <c r="P46" s="90">
        <f t="shared" si="9"/>
        <v>184</v>
      </c>
      <c r="Q46" s="90">
        <f t="shared" si="10"/>
        <v>8</v>
      </c>
      <c r="R46" s="36">
        <f t="shared" si="11"/>
        <v>534</v>
      </c>
    </row>
    <row r="47" spans="1:18" ht="20.100000000000001" customHeight="1">
      <c r="A47" s="16" t="s">
        <v>69</v>
      </c>
      <c r="B47" s="35" t="str">
        <f>'Záznamy hry'!B29</f>
        <v>Takáčová Jana</v>
      </c>
      <c r="C47" s="63">
        <f>'Záznamy hry'!C29</f>
        <v>91</v>
      </c>
      <c r="D47" s="64">
        <f>'Záznamy hry'!D29</f>
        <v>45</v>
      </c>
      <c r="E47" s="65">
        <f>'Záznamy hry'!E29</f>
        <v>1</v>
      </c>
      <c r="F47" s="57">
        <f>'Záznamy hry'!F29</f>
        <v>78</v>
      </c>
      <c r="G47" s="58">
        <f>'Záznamy hry'!G29</f>
        <v>43</v>
      </c>
      <c r="H47" s="65">
        <f>'Záznamy hry'!H29</f>
        <v>1</v>
      </c>
      <c r="I47" s="57">
        <f>'Záznamy hry'!I29</f>
        <v>97</v>
      </c>
      <c r="J47" s="58">
        <f>'Záznamy hry'!J29</f>
        <v>42</v>
      </c>
      <c r="K47" s="65">
        <f>'Záznamy hry'!K29</f>
        <v>1</v>
      </c>
      <c r="L47" s="57">
        <f>'Záznamy hry'!L29</f>
        <v>92</v>
      </c>
      <c r="M47" s="58">
        <f>'Záznamy hry'!M29</f>
        <v>45</v>
      </c>
      <c r="N47" s="65">
        <f>'Záznamy hry'!N29</f>
        <v>0</v>
      </c>
      <c r="O47" s="89">
        <f t="shared" si="8"/>
        <v>358</v>
      </c>
      <c r="P47" s="90">
        <f t="shared" si="9"/>
        <v>175</v>
      </c>
      <c r="Q47" s="90">
        <f t="shared" si="10"/>
        <v>3</v>
      </c>
      <c r="R47" s="36">
        <f t="shared" si="11"/>
        <v>533</v>
      </c>
    </row>
    <row r="48" spans="1:18" ht="20.100000000000001" customHeight="1">
      <c r="A48" s="16" t="s">
        <v>70</v>
      </c>
      <c r="B48" s="35" t="str">
        <f>'Záznamy hry'!B24</f>
        <v>Nedomová Drahomíra</v>
      </c>
      <c r="C48" s="57">
        <f>'Záznamy hry'!C24</f>
        <v>98</v>
      </c>
      <c r="D48" s="58">
        <f>'Záznamy hry'!D24</f>
        <v>53</v>
      </c>
      <c r="E48" s="59">
        <f>'Záznamy hry'!E24</f>
        <v>1</v>
      </c>
      <c r="F48" s="57">
        <f>'Záznamy hry'!F24</f>
        <v>88</v>
      </c>
      <c r="G48" s="58">
        <f>'Záznamy hry'!G24</f>
        <v>40</v>
      </c>
      <c r="H48" s="59">
        <f>'Záznamy hry'!H24</f>
        <v>2</v>
      </c>
      <c r="I48" s="57">
        <f>'Záznamy hry'!I24</f>
        <v>98</v>
      </c>
      <c r="J48" s="58">
        <f>'Záznamy hry'!J24</f>
        <v>35</v>
      </c>
      <c r="K48" s="59">
        <f>'Záznamy hry'!K24</f>
        <v>0</v>
      </c>
      <c r="L48" s="57">
        <f>'Záznamy hry'!L24</f>
        <v>97</v>
      </c>
      <c r="M48" s="58">
        <f>'Záznamy hry'!M24</f>
        <v>23</v>
      </c>
      <c r="N48" s="59">
        <f>'Záznamy hry'!N24</f>
        <v>7</v>
      </c>
      <c r="O48" s="89">
        <f t="shared" si="8"/>
        <v>381</v>
      </c>
      <c r="P48" s="90">
        <f t="shared" si="9"/>
        <v>151</v>
      </c>
      <c r="Q48" s="90">
        <f t="shared" si="10"/>
        <v>10</v>
      </c>
      <c r="R48" s="36">
        <f t="shared" si="11"/>
        <v>532</v>
      </c>
    </row>
    <row r="49" spans="1:18" ht="20.100000000000001" customHeight="1">
      <c r="A49" s="16" t="s">
        <v>71</v>
      </c>
      <c r="B49" s="35" t="str">
        <f>'Záznamy hry'!B51</f>
        <v>Novák Jan</v>
      </c>
      <c r="C49" s="63">
        <f>'Záznamy hry'!C51</f>
        <v>94</v>
      </c>
      <c r="D49" s="64">
        <f>'Záznamy hry'!D51</f>
        <v>49</v>
      </c>
      <c r="E49" s="65">
        <f>'Záznamy hry'!E51</f>
        <v>0</v>
      </c>
      <c r="F49" s="57">
        <f>'Záznamy hry'!F51</f>
        <v>94</v>
      </c>
      <c r="G49" s="58">
        <f>'Záznamy hry'!G51</f>
        <v>44</v>
      </c>
      <c r="H49" s="65">
        <f>'Záznamy hry'!H51</f>
        <v>1</v>
      </c>
      <c r="I49" s="57">
        <f>'Záznamy hry'!I51</f>
        <v>96</v>
      </c>
      <c r="J49" s="58">
        <f>'Záznamy hry'!J51</f>
        <v>44</v>
      </c>
      <c r="K49" s="65">
        <f>'Záznamy hry'!K51</f>
        <v>0</v>
      </c>
      <c r="L49" s="57">
        <f>'Záznamy hry'!L51</f>
        <v>76</v>
      </c>
      <c r="M49" s="58">
        <f>'Záznamy hry'!M51</f>
        <v>33</v>
      </c>
      <c r="N49" s="65">
        <f>'Záznamy hry'!N51</f>
        <v>1</v>
      </c>
      <c r="O49" s="89">
        <f t="shared" si="8"/>
        <v>360</v>
      </c>
      <c r="P49" s="90">
        <f t="shared" si="9"/>
        <v>170</v>
      </c>
      <c r="Q49" s="90">
        <f t="shared" si="10"/>
        <v>2</v>
      </c>
      <c r="R49" s="36">
        <f t="shared" si="11"/>
        <v>530</v>
      </c>
    </row>
    <row r="50" spans="1:18" ht="20.100000000000001" customHeight="1">
      <c r="A50" s="16" t="s">
        <v>72</v>
      </c>
      <c r="B50" s="35" t="str">
        <f>'Záznamy hry'!B5</f>
        <v>Křemenová L. st.</v>
      </c>
      <c r="C50" s="63">
        <f>'Záznamy hry'!C5</f>
        <v>92</v>
      </c>
      <c r="D50" s="64">
        <f>'Záznamy hry'!D5</f>
        <v>42</v>
      </c>
      <c r="E50" s="65">
        <f>'Záznamy hry'!E5</f>
        <v>2</v>
      </c>
      <c r="F50" s="57">
        <f>'Záznamy hry'!F5</f>
        <v>94</v>
      </c>
      <c r="G50" s="58">
        <f>'Záznamy hry'!G5</f>
        <v>26</v>
      </c>
      <c r="H50" s="65">
        <f>'Záznamy hry'!H5</f>
        <v>5</v>
      </c>
      <c r="I50" s="57">
        <f>'Záznamy hry'!I5</f>
        <v>85</v>
      </c>
      <c r="J50" s="58">
        <f>'Záznamy hry'!J5</f>
        <v>43</v>
      </c>
      <c r="K50" s="65">
        <f>'Záznamy hry'!K5</f>
        <v>2</v>
      </c>
      <c r="L50" s="57">
        <f>'Záznamy hry'!L5</f>
        <v>95</v>
      </c>
      <c r="M50" s="58">
        <f>'Záznamy hry'!M5</f>
        <v>53</v>
      </c>
      <c r="N50" s="65">
        <f>'Záznamy hry'!N5</f>
        <v>1</v>
      </c>
      <c r="O50" s="89">
        <f t="shared" si="8"/>
        <v>366</v>
      </c>
      <c r="P50" s="90">
        <f t="shared" si="9"/>
        <v>164</v>
      </c>
      <c r="Q50" s="90">
        <f t="shared" si="10"/>
        <v>10</v>
      </c>
      <c r="R50" s="36">
        <f t="shared" si="11"/>
        <v>530</v>
      </c>
    </row>
    <row r="51" spans="1:18" ht="20.100000000000001" customHeight="1">
      <c r="A51" s="16" t="s">
        <v>73</v>
      </c>
      <c r="B51" s="35" t="str">
        <f>'Záznamy hry'!B45</f>
        <v>Tomek Petr</v>
      </c>
      <c r="C51" s="63">
        <f>'Záznamy hry'!C45</f>
        <v>94</v>
      </c>
      <c r="D51" s="64">
        <f>'Záznamy hry'!D45</f>
        <v>49</v>
      </c>
      <c r="E51" s="65">
        <f>'Záznamy hry'!E45</f>
        <v>0</v>
      </c>
      <c r="F51" s="57">
        <f>'Záznamy hry'!F45</f>
        <v>86</v>
      </c>
      <c r="G51" s="58">
        <f>'Záznamy hry'!G45</f>
        <v>43</v>
      </c>
      <c r="H51" s="65">
        <f>'Záznamy hry'!H45</f>
        <v>3</v>
      </c>
      <c r="I51" s="57">
        <f>'Záznamy hry'!I45</f>
        <v>96</v>
      </c>
      <c r="J51" s="58">
        <f>'Záznamy hry'!J45</f>
        <v>36</v>
      </c>
      <c r="K51" s="65">
        <f>'Záznamy hry'!K45</f>
        <v>3</v>
      </c>
      <c r="L51" s="57">
        <f>'Záznamy hry'!L45</f>
        <v>82</v>
      </c>
      <c r="M51" s="58">
        <f>'Záznamy hry'!M45</f>
        <v>44</v>
      </c>
      <c r="N51" s="65">
        <f>'Záznamy hry'!N45</f>
        <v>2</v>
      </c>
      <c r="O51" s="89">
        <f t="shared" si="8"/>
        <v>358</v>
      </c>
      <c r="P51" s="90">
        <f t="shared" si="9"/>
        <v>172</v>
      </c>
      <c r="Q51" s="90">
        <f t="shared" si="10"/>
        <v>8</v>
      </c>
      <c r="R51" s="36">
        <f t="shared" si="11"/>
        <v>530</v>
      </c>
    </row>
    <row r="52" spans="1:18" ht="20.100000000000001" customHeight="1">
      <c r="A52" s="16" t="s">
        <v>74</v>
      </c>
      <c r="B52" s="35" t="str">
        <f>'Záznamy hry'!B11</f>
        <v>Svačina Jiří</v>
      </c>
      <c r="C52" s="63">
        <f>'Záznamy hry'!C11</f>
        <v>92</v>
      </c>
      <c r="D52" s="64">
        <f>'Záznamy hry'!D11</f>
        <v>54</v>
      </c>
      <c r="E52" s="65">
        <f>'Záznamy hry'!E11</f>
        <v>2</v>
      </c>
      <c r="F52" s="57">
        <f>'Záznamy hry'!F11</f>
        <v>90</v>
      </c>
      <c r="G52" s="58">
        <f>'Záznamy hry'!G11</f>
        <v>44</v>
      </c>
      <c r="H52" s="65">
        <f>'Záznamy hry'!H11</f>
        <v>1</v>
      </c>
      <c r="I52" s="57">
        <f>'Záznamy hry'!I11</f>
        <v>97</v>
      </c>
      <c r="J52" s="58">
        <f>'Záznamy hry'!J11</f>
        <v>35</v>
      </c>
      <c r="K52" s="65">
        <f>'Záznamy hry'!K11</f>
        <v>2</v>
      </c>
      <c r="L52" s="57">
        <f>'Záznamy hry'!L11</f>
        <v>82</v>
      </c>
      <c r="M52" s="58">
        <f>'Záznamy hry'!M11</f>
        <v>36</v>
      </c>
      <c r="N52" s="65">
        <f>'Záznamy hry'!N11</f>
        <v>1</v>
      </c>
      <c r="O52" s="89">
        <f t="shared" si="8"/>
        <v>361</v>
      </c>
      <c r="P52" s="90">
        <f t="shared" si="9"/>
        <v>169</v>
      </c>
      <c r="Q52" s="90">
        <f t="shared" si="10"/>
        <v>6</v>
      </c>
      <c r="R52" s="36">
        <f t="shared" si="11"/>
        <v>530</v>
      </c>
    </row>
    <row r="53" spans="1:18" ht="20.100000000000001" customHeight="1">
      <c r="A53" s="16" t="s">
        <v>77</v>
      </c>
      <c r="B53" s="35" t="str">
        <f>'Záznamy hry'!B55</f>
        <v>Mikuláštík Miloš</v>
      </c>
      <c r="C53" s="63">
        <f>'Záznamy hry'!C55</f>
        <v>92</v>
      </c>
      <c r="D53" s="64">
        <f>'Záznamy hry'!D55</f>
        <v>43</v>
      </c>
      <c r="E53" s="65">
        <f>'Záznamy hry'!E55</f>
        <v>4</v>
      </c>
      <c r="F53" s="57">
        <f>'Záznamy hry'!F55</f>
        <v>77</v>
      </c>
      <c r="G53" s="58">
        <f>'Záznamy hry'!G55</f>
        <v>38</v>
      </c>
      <c r="H53" s="65">
        <f>'Záznamy hry'!H55</f>
        <v>3</v>
      </c>
      <c r="I53" s="57">
        <f>'Záznamy hry'!I55</f>
        <v>97</v>
      </c>
      <c r="J53" s="58">
        <f>'Záznamy hry'!J55</f>
        <v>35</v>
      </c>
      <c r="K53" s="65">
        <f>'Záznamy hry'!K55</f>
        <v>5</v>
      </c>
      <c r="L53" s="57">
        <f>'Záznamy hry'!L55</f>
        <v>103</v>
      </c>
      <c r="M53" s="58">
        <f>'Záznamy hry'!M55</f>
        <v>41</v>
      </c>
      <c r="N53" s="65">
        <f>'Záznamy hry'!N55</f>
        <v>1</v>
      </c>
      <c r="O53" s="89">
        <f t="shared" si="8"/>
        <v>369</v>
      </c>
      <c r="P53" s="90">
        <f t="shared" si="9"/>
        <v>157</v>
      </c>
      <c r="Q53" s="90">
        <f t="shared" si="10"/>
        <v>13</v>
      </c>
      <c r="R53" s="36">
        <f t="shared" si="11"/>
        <v>526</v>
      </c>
    </row>
    <row r="54" spans="1:18" ht="20.100000000000001" customHeight="1">
      <c r="A54" s="16" t="s">
        <v>78</v>
      </c>
      <c r="B54" s="35" t="str">
        <f>'Záznamy hry'!B17</f>
        <v>Ouhel Jakub</v>
      </c>
      <c r="C54" s="63">
        <f>'Záznamy hry'!C17</f>
        <v>87</v>
      </c>
      <c r="D54" s="64">
        <f>'Záznamy hry'!D17</f>
        <v>52</v>
      </c>
      <c r="E54" s="65">
        <f>'Záznamy hry'!E17</f>
        <v>1</v>
      </c>
      <c r="F54" s="57">
        <f>'Záznamy hry'!F17</f>
        <v>90</v>
      </c>
      <c r="G54" s="58">
        <f>'Záznamy hry'!G17</f>
        <v>44</v>
      </c>
      <c r="H54" s="65">
        <f>'Záznamy hry'!H17</f>
        <v>0</v>
      </c>
      <c r="I54" s="57">
        <f>'Záznamy hry'!I17</f>
        <v>73</v>
      </c>
      <c r="J54" s="58">
        <f>'Záznamy hry'!J17</f>
        <v>45</v>
      </c>
      <c r="K54" s="65">
        <f>'Záznamy hry'!K17</f>
        <v>1</v>
      </c>
      <c r="L54" s="57">
        <f>'Záznamy hry'!L17</f>
        <v>92</v>
      </c>
      <c r="M54" s="58">
        <f>'Záznamy hry'!M17</f>
        <v>43</v>
      </c>
      <c r="N54" s="65">
        <f>'Záznamy hry'!N17</f>
        <v>2</v>
      </c>
      <c r="O54" s="89">
        <f t="shared" si="8"/>
        <v>342</v>
      </c>
      <c r="P54" s="90">
        <f t="shared" si="9"/>
        <v>184</v>
      </c>
      <c r="Q54" s="90">
        <f t="shared" si="10"/>
        <v>4</v>
      </c>
      <c r="R54" s="36">
        <f t="shared" si="11"/>
        <v>526</v>
      </c>
    </row>
    <row r="55" spans="1:18" ht="20.100000000000001" customHeight="1">
      <c r="A55" s="16" t="s">
        <v>79</v>
      </c>
      <c r="B55" s="35" t="str">
        <f>'Záznamy hry'!B13</f>
        <v>Makovec Pavel</v>
      </c>
      <c r="C55" s="63">
        <f>'Záznamy hry'!C13</f>
        <v>84</v>
      </c>
      <c r="D55" s="64">
        <f>'Záznamy hry'!D13</f>
        <v>41</v>
      </c>
      <c r="E55" s="65">
        <f>'Záznamy hry'!E13</f>
        <v>3</v>
      </c>
      <c r="F55" s="57">
        <f>'Záznamy hry'!F13</f>
        <v>101</v>
      </c>
      <c r="G55" s="58">
        <f>'Záznamy hry'!G13</f>
        <v>52</v>
      </c>
      <c r="H55" s="65">
        <f>'Záznamy hry'!H13</f>
        <v>2</v>
      </c>
      <c r="I55" s="57">
        <f>'Záznamy hry'!I13</f>
        <v>83</v>
      </c>
      <c r="J55" s="58">
        <f>'Záznamy hry'!J13</f>
        <v>45</v>
      </c>
      <c r="K55" s="65">
        <f>'Záznamy hry'!K13</f>
        <v>1</v>
      </c>
      <c r="L55" s="57">
        <f>'Záznamy hry'!L13</f>
        <v>85</v>
      </c>
      <c r="M55" s="58">
        <f>'Záznamy hry'!M13</f>
        <v>33</v>
      </c>
      <c r="N55" s="65">
        <f>'Záznamy hry'!N13</f>
        <v>0</v>
      </c>
      <c r="O55" s="89">
        <f t="shared" si="8"/>
        <v>353</v>
      </c>
      <c r="P55" s="90">
        <f t="shared" si="9"/>
        <v>171</v>
      </c>
      <c r="Q55" s="90">
        <f t="shared" si="10"/>
        <v>6</v>
      </c>
      <c r="R55" s="36">
        <f t="shared" si="11"/>
        <v>524</v>
      </c>
    </row>
    <row r="56" spans="1:18" ht="20.100000000000001" customHeight="1">
      <c r="A56" s="16" t="s">
        <v>80</v>
      </c>
      <c r="B56" s="35" t="str">
        <f>'Záznamy hry'!B66</f>
        <v>Nováková Kristýna</v>
      </c>
      <c r="C56" s="63">
        <f>'Záznamy hry'!C66</f>
        <v>98</v>
      </c>
      <c r="D56" s="64">
        <f>'Záznamy hry'!D66</f>
        <v>44</v>
      </c>
      <c r="E56" s="65">
        <f>'Záznamy hry'!E66</f>
        <v>1</v>
      </c>
      <c r="F56" s="57">
        <f>'Záznamy hry'!F66</f>
        <v>80</v>
      </c>
      <c r="G56" s="58">
        <f>'Záznamy hry'!G66</f>
        <v>36</v>
      </c>
      <c r="H56" s="65">
        <f>'Záznamy hry'!H66</f>
        <v>4</v>
      </c>
      <c r="I56" s="57">
        <f>'Záznamy hry'!I66</f>
        <v>90</v>
      </c>
      <c r="J56" s="58">
        <f>'Záznamy hry'!J66</f>
        <v>44</v>
      </c>
      <c r="K56" s="65">
        <f>'Záznamy hry'!K66</f>
        <v>2</v>
      </c>
      <c r="L56" s="57">
        <f>'Záznamy hry'!L66</f>
        <v>87</v>
      </c>
      <c r="M56" s="58">
        <f>'Záznamy hry'!M66</f>
        <v>45</v>
      </c>
      <c r="N56" s="65">
        <f>'Záznamy hry'!N66</f>
        <v>0</v>
      </c>
      <c r="O56" s="89">
        <f t="shared" si="8"/>
        <v>355</v>
      </c>
      <c r="P56" s="90">
        <f t="shared" si="9"/>
        <v>169</v>
      </c>
      <c r="Q56" s="90">
        <f t="shared" si="10"/>
        <v>7</v>
      </c>
      <c r="R56" s="36">
        <f t="shared" si="11"/>
        <v>524</v>
      </c>
    </row>
    <row r="57" spans="1:18" ht="20.100000000000001" customHeight="1">
      <c r="A57" s="16" t="s">
        <v>81</v>
      </c>
      <c r="B57" s="35" t="str">
        <f>'Záznamy hry'!B12</f>
        <v>Kučerová Gabriela</v>
      </c>
      <c r="C57" s="57">
        <f>'Záznamy hry'!C12</f>
        <v>83</v>
      </c>
      <c r="D57" s="58">
        <f>'Záznamy hry'!D12</f>
        <v>36</v>
      </c>
      <c r="E57" s="59">
        <f>'Záznamy hry'!E12</f>
        <v>1</v>
      </c>
      <c r="F57" s="57">
        <f>'Záznamy hry'!F12</f>
        <v>88</v>
      </c>
      <c r="G57" s="58">
        <f>'Záznamy hry'!G12</f>
        <v>44</v>
      </c>
      <c r="H57" s="59">
        <f>'Záznamy hry'!H12</f>
        <v>4</v>
      </c>
      <c r="I57" s="57">
        <f>'Záznamy hry'!I12</f>
        <v>90</v>
      </c>
      <c r="J57" s="58">
        <f>'Záznamy hry'!J12</f>
        <v>53</v>
      </c>
      <c r="K57" s="59">
        <f>'Záznamy hry'!K12</f>
        <v>1</v>
      </c>
      <c r="L57" s="57">
        <f>'Záznamy hry'!L12</f>
        <v>85</v>
      </c>
      <c r="M57" s="58">
        <f>'Záznamy hry'!M12</f>
        <v>44</v>
      </c>
      <c r="N57" s="59">
        <f>'Záznamy hry'!N12</f>
        <v>0</v>
      </c>
      <c r="O57" s="89">
        <f t="shared" si="8"/>
        <v>346</v>
      </c>
      <c r="P57" s="90">
        <f t="shared" si="9"/>
        <v>177</v>
      </c>
      <c r="Q57" s="90">
        <f t="shared" si="10"/>
        <v>6</v>
      </c>
      <c r="R57" s="36">
        <f t="shared" si="11"/>
        <v>523</v>
      </c>
    </row>
    <row r="58" spans="1:18" ht="20.100000000000001" customHeight="1">
      <c r="A58" s="16" t="s">
        <v>82</v>
      </c>
      <c r="B58" s="35" t="str">
        <f>'Záznamy hry'!B52</f>
        <v>Petrů Thea</v>
      </c>
      <c r="C58" s="63">
        <f>'Záznamy hry'!C52</f>
        <v>84</v>
      </c>
      <c r="D58" s="64">
        <f>'Záznamy hry'!D52</f>
        <v>44</v>
      </c>
      <c r="E58" s="65">
        <f>'Záznamy hry'!E52</f>
        <v>3</v>
      </c>
      <c r="F58" s="57">
        <f>'Záznamy hry'!F52</f>
        <v>104</v>
      </c>
      <c r="G58" s="58">
        <f>'Záznamy hry'!G52</f>
        <v>45</v>
      </c>
      <c r="H58" s="65">
        <f>'Záznamy hry'!H52</f>
        <v>1</v>
      </c>
      <c r="I58" s="57">
        <f>'Záznamy hry'!I52</f>
        <v>97</v>
      </c>
      <c r="J58" s="58">
        <f>'Záznamy hry'!J52</f>
        <v>27</v>
      </c>
      <c r="K58" s="65">
        <f>'Záznamy hry'!K52</f>
        <v>4</v>
      </c>
      <c r="L58" s="57">
        <f>'Záznamy hry'!L52</f>
        <v>77</v>
      </c>
      <c r="M58" s="58">
        <f>'Záznamy hry'!M52</f>
        <v>42</v>
      </c>
      <c r="N58" s="65">
        <f>'Záznamy hry'!N52</f>
        <v>2</v>
      </c>
      <c r="O58" s="89">
        <f t="shared" si="8"/>
        <v>362</v>
      </c>
      <c r="P58" s="90">
        <f t="shared" si="9"/>
        <v>158</v>
      </c>
      <c r="Q58" s="90">
        <f t="shared" si="10"/>
        <v>10</v>
      </c>
      <c r="R58" s="36">
        <f t="shared" si="11"/>
        <v>520</v>
      </c>
    </row>
    <row r="59" spans="1:18" ht="20.100000000000001" customHeight="1">
      <c r="A59" s="16" t="s">
        <v>83</v>
      </c>
      <c r="B59" s="35" t="str">
        <f>'Záznamy hry'!B6</f>
        <v>Makovcová A.</v>
      </c>
      <c r="C59" s="57">
        <f>'Záznamy hry'!C6</f>
        <v>95</v>
      </c>
      <c r="D59" s="58">
        <f>'Záznamy hry'!D6</f>
        <v>34</v>
      </c>
      <c r="E59" s="59">
        <f>'Záznamy hry'!E6</f>
        <v>6</v>
      </c>
      <c r="F59" s="57">
        <f>'Záznamy hry'!F6</f>
        <v>82</v>
      </c>
      <c r="G59" s="58">
        <f>'Záznamy hry'!G6</f>
        <v>35</v>
      </c>
      <c r="H59" s="59">
        <f>'Záznamy hry'!H6</f>
        <v>4</v>
      </c>
      <c r="I59" s="57">
        <f>'Záznamy hry'!I6</f>
        <v>93</v>
      </c>
      <c r="J59" s="58">
        <f>'Záznamy hry'!J6</f>
        <v>36</v>
      </c>
      <c r="K59" s="59">
        <f>'Záznamy hry'!K6</f>
        <v>0</v>
      </c>
      <c r="L59" s="57">
        <f>'Záznamy hry'!L6</f>
        <v>104</v>
      </c>
      <c r="M59" s="58">
        <f>'Záznamy hry'!M6</f>
        <v>40</v>
      </c>
      <c r="N59" s="59">
        <f>'Záznamy hry'!N6</f>
        <v>2</v>
      </c>
      <c r="O59" s="89">
        <f t="shared" si="8"/>
        <v>374</v>
      </c>
      <c r="P59" s="90">
        <f t="shared" si="9"/>
        <v>145</v>
      </c>
      <c r="Q59" s="90">
        <f t="shared" si="10"/>
        <v>12</v>
      </c>
      <c r="R59" s="36">
        <f t="shared" si="11"/>
        <v>519</v>
      </c>
    </row>
    <row r="60" spans="1:18" ht="20.100000000000001" customHeight="1">
      <c r="A60" s="16" t="s">
        <v>84</v>
      </c>
      <c r="B60" s="35" t="str">
        <f>'Záznamy hry'!B44</f>
        <v>Pýchová Barbora</v>
      </c>
      <c r="C60" s="57">
        <f>'Záznamy hry'!C44</f>
        <v>85</v>
      </c>
      <c r="D60" s="58">
        <f>'Záznamy hry'!D44</f>
        <v>35</v>
      </c>
      <c r="E60" s="59">
        <f>'Záznamy hry'!E44</f>
        <v>3</v>
      </c>
      <c r="F60" s="57">
        <f>'Záznamy hry'!F44</f>
        <v>93</v>
      </c>
      <c r="G60" s="58">
        <f>'Záznamy hry'!G44</f>
        <v>36</v>
      </c>
      <c r="H60" s="59">
        <f>'Záznamy hry'!H44</f>
        <v>1</v>
      </c>
      <c r="I60" s="57">
        <f>'Záznamy hry'!I44</f>
        <v>98</v>
      </c>
      <c r="J60" s="58">
        <f>'Záznamy hry'!J44</f>
        <v>42</v>
      </c>
      <c r="K60" s="59">
        <f>'Záznamy hry'!K44</f>
        <v>1</v>
      </c>
      <c r="L60" s="57">
        <f>'Záznamy hry'!L44</f>
        <v>81</v>
      </c>
      <c r="M60" s="58">
        <f>'Záznamy hry'!M44</f>
        <v>42</v>
      </c>
      <c r="N60" s="59">
        <f>'Záznamy hry'!N44</f>
        <v>0</v>
      </c>
      <c r="O60" s="89">
        <f t="shared" si="8"/>
        <v>357</v>
      </c>
      <c r="P60" s="90">
        <f t="shared" si="9"/>
        <v>155</v>
      </c>
      <c r="Q60" s="90">
        <f t="shared" si="10"/>
        <v>5</v>
      </c>
      <c r="R60" s="36">
        <f t="shared" si="11"/>
        <v>512</v>
      </c>
    </row>
    <row r="61" spans="1:18" ht="20.100000000000001" customHeight="1">
      <c r="A61" s="16" t="s">
        <v>85</v>
      </c>
      <c r="B61" s="35" t="str">
        <f>'Záznamy hry'!B22</f>
        <v>Křemen Petr</v>
      </c>
      <c r="C61" s="57">
        <f>'Záznamy hry'!C22</f>
        <v>94</v>
      </c>
      <c r="D61" s="58">
        <f>'Záznamy hry'!D22</f>
        <v>36</v>
      </c>
      <c r="E61" s="59">
        <f>'Záznamy hry'!E22</f>
        <v>2</v>
      </c>
      <c r="F61" s="57">
        <f>'Záznamy hry'!F22</f>
        <v>97</v>
      </c>
      <c r="G61" s="58">
        <f>'Záznamy hry'!G22</f>
        <v>27</v>
      </c>
      <c r="H61" s="59">
        <f>'Záznamy hry'!H22</f>
        <v>5</v>
      </c>
      <c r="I61" s="57">
        <f>'Záznamy hry'!I22</f>
        <v>96</v>
      </c>
      <c r="J61" s="58">
        <f>'Záznamy hry'!J22</f>
        <v>42</v>
      </c>
      <c r="K61" s="59">
        <f>'Záznamy hry'!K22</f>
        <v>3</v>
      </c>
      <c r="L61" s="57">
        <f>'Záznamy hry'!L22</f>
        <v>93</v>
      </c>
      <c r="M61" s="58">
        <f>'Záznamy hry'!M22</f>
        <v>27</v>
      </c>
      <c r="N61" s="59">
        <f>'Záznamy hry'!N22</f>
        <v>3</v>
      </c>
      <c r="O61" s="89">
        <f t="shared" si="8"/>
        <v>380</v>
      </c>
      <c r="P61" s="90">
        <f t="shared" si="9"/>
        <v>132</v>
      </c>
      <c r="Q61" s="90">
        <f t="shared" si="10"/>
        <v>13</v>
      </c>
      <c r="R61" s="36">
        <f t="shared" si="11"/>
        <v>512</v>
      </c>
    </row>
    <row r="62" spans="1:18" ht="20.100000000000001" customHeight="1">
      <c r="A62" s="16" t="s">
        <v>86</v>
      </c>
      <c r="B62" s="35" t="str">
        <f>'Záznamy hry'!B70</f>
        <v>Kovandová Alena</v>
      </c>
      <c r="C62" s="63">
        <f>'Záznamy hry'!C70</f>
        <v>84</v>
      </c>
      <c r="D62" s="64">
        <f>'Záznamy hry'!D70</f>
        <v>36</v>
      </c>
      <c r="E62" s="65">
        <f>'Záznamy hry'!E70</f>
        <v>2</v>
      </c>
      <c r="F62" s="57">
        <f>'Záznamy hry'!F70</f>
        <v>88</v>
      </c>
      <c r="G62" s="58">
        <f>'Záznamy hry'!G70</f>
        <v>36</v>
      </c>
      <c r="H62" s="65">
        <f>'Záznamy hry'!H70</f>
        <v>3</v>
      </c>
      <c r="I62" s="57">
        <f>'Záznamy hry'!I70</f>
        <v>94</v>
      </c>
      <c r="J62" s="58">
        <f>'Záznamy hry'!J70</f>
        <v>42</v>
      </c>
      <c r="K62" s="65">
        <f>'Záznamy hry'!K70</f>
        <v>3</v>
      </c>
      <c r="L62" s="57">
        <f>'Záznamy hry'!L70</f>
        <v>87</v>
      </c>
      <c r="M62" s="58">
        <f>'Záznamy hry'!M70</f>
        <v>44</v>
      </c>
      <c r="N62" s="65">
        <f>'Záznamy hry'!N70</f>
        <v>2</v>
      </c>
      <c r="O62" s="89">
        <f t="shared" si="8"/>
        <v>353</v>
      </c>
      <c r="P62" s="90">
        <f t="shared" si="9"/>
        <v>158</v>
      </c>
      <c r="Q62" s="90">
        <f t="shared" si="10"/>
        <v>10</v>
      </c>
      <c r="R62" s="36">
        <f t="shared" si="11"/>
        <v>511</v>
      </c>
    </row>
    <row r="63" spans="1:18" ht="20.100000000000001" customHeight="1">
      <c r="A63" s="16" t="s">
        <v>87</v>
      </c>
      <c r="B63" s="35" t="str">
        <f>'Záznamy hry'!B57</f>
        <v>Berka Marcel</v>
      </c>
      <c r="C63" s="63">
        <f>'Záznamy hry'!C57</f>
        <v>83</v>
      </c>
      <c r="D63" s="64">
        <f>'Záznamy hry'!D57</f>
        <v>35</v>
      </c>
      <c r="E63" s="65">
        <f>'Záznamy hry'!E57</f>
        <v>2</v>
      </c>
      <c r="F63" s="57">
        <f>'Záznamy hry'!F57</f>
        <v>105</v>
      </c>
      <c r="G63" s="58">
        <f>'Záznamy hry'!G57</f>
        <v>27</v>
      </c>
      <c r="H63" s="65">
        <f>'Záznamy hry'!H57</f>
        <v>5</v>
      </c>
      <c r="I63" s="57">
        <f>'Záznamy hry'!I57</f>
        <v>91</v>
      </c>
      <c r="J63" s="58">
        <f>'Záznamy hry'!J57</f>
        <v>45</v>
      </c>
      <c r="K63" s="65">
        <f>'Záznamy hry'!K57</f>
        <v>2</v>
      </c>
      <c r="L63" s="57">
        <f>'Záznamy hry'!L57</f>
        <v>82</v>
      </c>
      <c r="M63" s="58">
        <f>'Záznamy hry'!M57</f>
        <v>41</v>
      </c>
      <c r="N63" s="65">
        <f>'Záznamy hry'!N57</f>
        <v>1</v>
      </c>
      <c r="O63" s="89">
        <f t="shared" si="8"/>
        <v>361</v>
      </c>
      <c r="P63" s="90">
        <f t="shared" si="9"/>
        <v>148</v>
      </c>
      <c r="Q63" s="90">
        <f t="shared" si="10"/>
        <v>10</v>
      </c>
      <c r="R63" s="36">
        <f t="shared" si="11"/>
        <v>509</v>
      </c>
    </row>
    <row r="64" spans="1:18" ht="20.100000000000001" customHeight="1">
      <c r="A64" s="16" t="s">
        <v>88</v>
      </c>
      <c r="B64" s="35" t="str">
        <f>'Záznamy hry'!B30</f>
        <v>Hodoušková Petra</v>
      </c>
      <c r="C64" s="57">
        <f>'Záznamy hry'!C30</f>
        <v>75</v>
      </c>
      <c r="D64" s="58">
        <f>'Záznamy hry'!D30</f>
        <v>36</v>
      </c>
      <c r="E64" s="59">
        <f>'Záznamy hry'!E30</f>
        <v>3</v>
      </c>
      <c r="F64" s="57">
        <f>'Záznamy hry'!F30</f>
        <v>105</v>
      </c>
      <c r="G64" s="58">
        <f>'Záznamy hry'!G30</f>
        <v>27</v>
      </c>
      <c r="H64" s="59">
        <f>'Záznamy hry'!H30</f>
        <v>2</v>
      </c>
      <c r="I64" s="57">
        <f>'Záznamy hry'!I30</f>
        <v>88</v>
      </c>
      <c r="J64" s="58">
        <f>'Záznamy hry'!J30</f>
        <v>30</v>
      </c>
      <c r="K64" s="59">
        <f>'Záznamy hry'!K30</f>
        <v>4</v>
      </c>
      <c r="L64" s="57">
        <f>'Záznamy hry'!L30</f>
        <v>99</v>
      </c>
      <c r="M64" s="58">
        <f>'Záznamy hry'!M30</f>
        <v>45</v>
      </c>
      <c r="N64" s="59">
        <f>'Záznamy hry'!N30</f>
        <v>2</v>
      </c>
      <c r="O64" s="89">
        <f t="shared" si="8"/>
        <v>367</v>
      </c>
      <c r="P64" s="90">
        <f t="shared" si="9"/>
        <v>138</v>
      </c>
      <c r="Q64" s="90">
        <f t="shared" si="10"/>
        <v>11</v>
      </c>
      <c r="R64" s="36">
        <f t="shared" si="11"/>
        <v>505</v>
      </c>
    </row>
    <row r="65" spans="1:18" ht="20.100000000000001" customHeight="1">
      <c r="A65" s="16" t="s">
        <v>89</v>
      </c>
      <c r="B65" s="35" t="str">
        <f>'Záznamy hry'!B62</f>
        <v>Brückler Tomáš</v>
      </c>
      <c r="C65" s="63">
        <f>'Záznamy hry'!C62</f>
        <v>85</v>
      </c>
      <c r="D65" s="64">
        <f>'Záznamy hry'!D62</f>
        <v>54</v>
      </c>
      <c r="E65" s="65">
        <f>'Záznamy hry'!E62</f>
        <v>4</v>
      </c>
      <c r="F65" s="57">
        <f>'Záznamy hry'!F62</f>
        <v>84</v>
      </c>
      <c r="G65" s="58">
        <f>'Záznamy hry'!G62</f>
        <v>35</v>
      </c>
      <c r="H65" s="65">
        <f>'Záznamy hry'!H62</f>
        <v>5</v>
      </c>
      <c r="I65" s="57">
        <f>'Záznamy hry'!I62</f>
        <v>88</v>
      </c>
      <c r="J65" s="58">
        <f>'Záznamy hry'!J62</f>
        <v>36</v>
      </c>
      <c r="K65" s="65">
        <f>'Záznamy hry'!K62</f>
        <v>3</v>
      </c>
      <c r="L65" s="57">
        <f>'Záznamy hry'!L62</f>
        <v>78</v>
      </c>
      <c r="M65" s="58">
        <f>'Záznamy hry'!M62</f>
        <v>45</v>
      </c>
      <c r="N65" s="65">
        <f>'Záznamy hry'!N62</f>
        <v>1</v>
      </c>
      <c r="O65" s="89">
        <f t="shared" si="8"/>
        <v>335</v>
      </c>
      <c r="P65" s="90">
        <f t="shared" si="9"/>
        <v>170</v>
      </c>
      <c r="Q65" s="90">
        <f t="shared" si="10"/>
        <v>13</v>
      </c>
      <c r="R65" s="36">
        <f t="shared" si="11"/>
        <v>505</v>
      </c>
    </row>
    <row r="66" spans="1:18" ht="20.100000000000001" customHeight="1">
      <c r="A66" s="16" t="s">
        <v>90</v>
      </c>
      <c r="B66" s="35" t="str">
        <f>'Záznamy hry'!B47</f>
        <v>Maroušek Tomáš</v>
      </c>
      <c r="C66" s="63">
        <f>'Záznamy hry'!C47</f>
        <v>76</v>
      </c>
      <c r="D66" s="64">
        <f>'Záznamy hry'!D47</f>
        <v>32</v>
      </c>
      <c r="E66" s="65">
        <f>'Záznamy hry'!E47</f>
        <v>3</v>
      </c>
      <c r="F66" s="57">
        <f>'Záznamy hry'!F47</f>
        <v>85</v>
      </c>
      <c r="G66" s="58">
        <f>'Záznamy hry'!G47</f>
        <v>34</v>
      </c>
      <c r="H66" s="65">
        <f>'Záznamy hry'!H47</f>
        <v>4</v>
      </c>
      <c r="I66" s="57">
        <f>'Záznamy hry'!I47</f>
        <v>100</v>
      </c>
      <c r="J66" s="58">
        <f>'Záznamy hry'!J47</f>
        <v>35</v>
      </c>
      <c r="K66" s="65">
        <f>'Záznamy hry'!K47</f>
        <v>3</v>
      </c>
      <c r="L66" s="57">
        <f>'Záznamy hry'!L47</f>
        <v>93</v>
      </c>
      <c r="M66" s="58">
        <f>'Záznamy hry'!M47</f>
        <v>44</v>
      </c>
      <c r="N66" s="65">
        <f>'Záznamy hry'!N47</f>
        <v>0</v>
      </c>
      <c r="O66" s="89">
        <f t="shared" si="8"/>
        <v>354</v>
      </c>
      <c r="P66" s="90">
        <f t="shared" si="9"/>
        <v>145</v>
      </c>
      <c r="Q66" s="90">
        <f t="shared" si="10"/>
        <v>10</v>
      </c>
      <c r="R66" s="36">
        <f t="shared" si="11"/>
        <v>499</v>
      </c>
    </row>
    <row r="67" spans="1:18" ht="20.100000000000001" customHeight="1">
      <c r="A67" s="16" t="s">
        <v>91</v>
      </c>
      <c r="B67" s="35" t="str">
        <f>'Záznamy hry'!B40</f>
        <v>Jakubčík Josef</v>
      </c>
      <c r="C67" s="57">
        <f>'Záznamy hry'!C40</f>
        <v>97</v>
      </c>
      <c r="D67" s="58">
        <f>'Záznamy hry'!D40</f>
        <v>34</v>
      </c>
      <c r="E67" s="59">
        <f>'Záznamy hry'!E40</f>
        <v>2</v>
      </c>
      <c r="F67" s="57">
        <f>'Záznamy hry'!F40</f>
        <v>87</v>
      </c>
      <c r="G67" s="58">
        <f>'Záznamy hry'!G40</f>
        <v>35</v>
      </c>
      <c r="H67" s="59">
        <f>'Záznamy hry'!H40</f>
        <v>3</v>
      </c>
      <c r="I67" s="57">
        <f>'Záznamy hry'!I40</f>
        <v>80</v>
      </c>
      <c r="J67" s="58">
        <f>'Záznamy hry'!J40</f>
        <v>35</v>
      </c>
      <c r="K67" s="59">
        <f>'Záznamy hry'!K40</f>
        <v>1</v>
      </c>
      <c r="L67" s="57">
        <f>'Záznamy hry'!L40</f>
        <v>94</v>
      </c>
      <c r="M67" s="58">
        <f>'Záznamy hry'!M40</f>
        <v>35</v>
      </c>
      <c r="N67" s="59">
        <f>'Záznamy hry'!N40</f>
        <v>3</v>
      </c>
      <c r="O67" s="89">
        <f t="shared" si="8"/>
        <v>358</v>
      </c>
      <c r="P67" s="90">
        <f t="shared" si="9"/>
        <v>139</v>
      </c>
      <c r="Q67" s="90">
        <f t="shared" si="10"/>
        <v>9</v>
      </c>
      <c r="R67" s="36">
        <f t="shared" si="11"/>
        <v>497</v>
      </c>
    </row>
    <row r="68" spans="1:18" ht="20.100000000000001" customHeight="1">
      <c r="A68" s="16" t="s">
        <v>92</v>
      </c>
      <c r="B68" s="35" t="str">
        <f>'Záznamy hry'!B7</f>
        <v>Hrbek Ivan</v>
      </c>
      <c r="C68" s="63">
        <f>'Záznamy hry'!C7</f>
        <v>98</v>
      </c>
      <c r="D68" s="64">
        <f>'Záznamy hry'!D7</f>
        <v>35</v>
      </c>
      <c r="E68" s="65">
        <f>'Záznamy hry'!E7</f>
        <v>4</v>
      </c>
      <c r="F68" s="57">
        <f>'Záznamy hry'!F7</f>
        <v>75</v>
      </c>
      <c r="G68" s="58">
        <f>'Záznamy hry'!G7</f>
        <v>45</v>
      </c>
      <c r="H68" s="65">
        <f>'Záznamy hry'!H7</f>
        <v>2</v>
      </c>
      <c r="I68" s="57">
        <f>'Záznamy hry'!I7</f>
        <v>88</v>
      </c>
      <c r="J68" s="58">
        <f>'Záznamy hry'!J7</f>
        <v>35</v>
      </c>
      <c r="K68" s="65">
        <f>'Záznamy hry'!K7</f>
        <v>4</v>
      </c>
      <c r="L68" s="57">
        <f>'Záznamy hry'!L7</f>
        <v>83</v>
      </c>
      <c r="M68" s="58">
        <f>'Záznamy hry'!M7</f>
        <v>36</v>
      </c>
      <c r="N68" s="65">
        <f>'Záznamy hry'!N7</f>
        <v>3</v>
      </c>
      <c r="O68" s="89">
        <f t="shared" ref="O68:O86" si="12">C68+F68+I68+L68</f>
        <v>344</v>
      </c>
      <c r="P68" s="90">
        <f t="shared" ref="P68:P86" si="13">D68+G68+J68+M68</f>
        <v>151</v>
      </c>
      <c r="Q68" s="90">
        <f t="shared" ref="Q68:Q86" si="14">E68+H68+K68+N68</f>
        <v>13</v>
      </c>
      <c r="R68" s="36">
        <f t="shared" ref="R68:R86" si="15">O68+P68</f>
        <v>495</v>
      </c>
    </row>
    <row r="69" spans="1:18" ht="20.100000000000001" customHeight="1">
      <c r="A69" s="16" t="s">
        <v>93</v>
      </c>
      <c r="B69" s="35" t="str">
        <f>'Záznamy hry'!B56</f>
        <v>Mára Jiří</v>
      </c>
      <c r="C69" s="63">
        <f>'Záznamy hry'!C56</f>
        <v>83</v>
      </c>
      <c r="D69" s="64">
        <f>'Záznamy hry'!D56</f>
        <v>36</v>
      </c>
      <c r="E69" s="65">
        <f>'Záznamy hry'!E56</f>
        <v>3</v>
      </c>
      <c r="F69" s="57">
        <f>'Záznamy hry'!F56</f>
        <v>78</v>
      </c>
      <c r="G69" s="58">
        <f>'Záznamy hry'!G56</f>
        <v>26</v>
      </c>
      <c r="H69" s="65">
        <f>'Záznamy hry'!H56</f>
        <v>3</v>
      </c>
      <c r="I69" s="57">
        <f>'Záznamy hry'!I56</f>
        <v>89</v>
      </c>
      <c r="J69" s="58">
        <f>'Záznamy hry'!J56</f>
        <v>54</v>
      </c>
      <c r="K69" s="65">
        <f>'Záznamy hry'!K56</f>
        <v>3</v>
      </c>
      <c r="L69" s="57">
        <f>'Záznamy hry'!L56</f>
        <v>78</v>
      </c>
      <c r="M69" s="58">
        <f>'Záznamy hry'!M56</f>
        <v>49</v>
      </c>
      <c r="N69" s="65">
        <f>'Záznamy hry'!N56</f>
        <v>0</v>
      </c>
      <c r="O69" s="89">
        <f t="shared" si="12"/>
        <v>328</v>
      </c>
      <c r="P69" s="90">
        <f t="shared" si="13"/>
        <v>165</v>
      </c>
      <c r="Q69" s="90">
        <f t="shared" si="14"/>
        <v>9</v>
      </c>
      <c r="R69" s="36">
        <f t="shared" si="15"/>
        <v>493</v>
      </c>
    </row>
    <row r="70" spans="1:18" ht="20.100000000000001" customHeight="1">
      <c r="A70" s="16" t="s">
        <v>94</v>
      </c>
      <c r="B70" s="35" t="str">
        <f>'Záznamy hry'!B67</f>
        <v>Roubek Oldřich</v>
      </c>
      <c r="C70" s="63">
        <f>'Záznamy hry'!C67</f>
        <v>88</v>
      </c>
      <c r="D70" s="64">
        <f>'Záznamy hry'!D67</f>
        <v>27</v>
      </c>
      <c r="E70" s="65">
        <f>'Záznamy hry'!E67</f>
        <v>4</v>
      </c>
      <c r="F70" s="57">
        <f>'Záznamy hry'!F67</f>
        <v>96</v>
      </c>
      <c r="G70" s="58">
        <f>'Záznamy hry'!G67</f>
        <v>35</v>
      </c>
      <c r="H70" s="65">
        <f>'Záznamy hry'!H67</f>
        <v>2</v>
      </c>
      <c r="I70" s="57">
        <f>'Záznamy hry'!I67</f>
        <v>79</v>
      </c>
      <c r="J70" s="58">
        <f>'Záznamy hry'!J67</f>
        <v>36</v>
      </c>
      <c r="K70" s="65">
        <f>'Záznamy hry'!K67</f>
        <v>0</v>
      </c>
      <c r="L70" s="57">
        <f>'Záznamy hry'!L67</f>
        <v>83</v>
      </c>
      <c r="M70" s="58">
        <f>'Záznamy hry'!M67</f>
        <v>45</v>
      </c>
      <c r="N70" s="65">
        <f>'Záznamy hry'!N67</f>
        <v>1</v>
      </c>
      <c r="O70" s="89">
        <f t="shared" si="12"/>
        <v>346</v>
      </c>
      <c r="P70" s="90">
        <f t="shared" si="13"/>
        <v>143</v>
      </c>
      <c r="Q70" s="90">
        <f t="shared" si="14"/>
        <v>7</v>
      </c>
      <c r="R70" s="36">
        <f t="shared" si="15"/>
        <v>489</v>
      </c>
    </row>
    <row r="71" spans="1:18" ht="20.100000000000001" customHeight="1">
      <c r="A71" s="16" t="s">
        <v>95</v>
      </c>
      <c r="B71" s="35" t="str">
        <f>'Záznamy hry'!B4</f>
        <v>Křemenová  L. ml.</v>
      </c>
      <c r="C71" s="57">
        <f>'Záznamy hry'!C4</f>
        <v>83</v>
      </c>
      <c r="D71" s="58">
        <f>'Záznamy hry'!D4</f>
        <v>36</v>
      </c>
      <c r="E71" s="59">
        <f>'Záznamy hry'!E4</f>
        <v>2</v>
      </c>
      <c r="F71" s="57">
        <f>'Záznamy hry'!F4</f>
        <v>91</v>
      </c>
      <c r="G71" s="58">
        <f>'Záznamy hry'!G4</f>
        <v>42</v>
      </c>
      <c r="H71" s="59">
        <f>'Záznamy hry'!H4</f>
        <v>1</v>
      </c>
      <c r="I71" s="57">
        <f>'Záznamy hry'!I4</f>
        <v>83</v>
      </c>
      <c r="J71" s="58">
        <f>'Záznamy hry'!J4</f>
        <v>43</v>
      </c>
      <c r="K71" s="59">
        <f>'Záznamy hry'!K4</f>
        <v>2</v>
      </c>
      <c r="L71" s="57">
        <f>'Záznamy hry'!L4</f>
        <v>84</v>
      </c>
      <c r="M71" s="58">
        <f>'Záznamy hry'!M4</f>
        <v>26</v>
      </c>
      <c r="N71" s="59">
        <f>'Záznamy hry'!N4</f>
        <v>6</v>
      </c>
      <c r="O71" s="89">
        <f t="shared" si="12"/>
        <v>341</v>
      </c>
      <c r="P71" s="90">
        <f t="shared" si="13"/>
        <v>147</v>
      </c>
      <c r="Q71" s="90">
        <f t="shared" si="14"/>
        <v>11</v>
      </c>
      <c r="R71" s="36">
        <f t="shared" si="15"/>
        <v>488</v>
      </c>
    </row>
    <row r="72" spans="1:18" ht="20.100000000000001" customHeight="1">
      <c r="A72" s="16" t="s">
        <v>96</v>
      </c>
      <c r="B72" s="35" t="str">
        <f>'Záznamy hry'!B63</f>
        <v>Černá Eliška</v>
      </c>
      <c r="C72" s="63">
        <f>'Záznamy hry'!C63</f>
        <v>88</v>
      </c>
      <c r="D72" s="64">
        <f>'Záznamy hry'!D63</f>
        <v>34</v>
      </c>
      <c r="E72" s="65">
        <f>'Záznamy hry'!E63</f>
        <v>3</v>
      </c>
      <c r="F72" s="57">
        <f>'Záznamy hry'!F63</f>
        <v>86</v>
      </c>
      <c r="G72" s="58">
        <f>'Záznamy hry'!G63</f>
        <v>41</v>
      </c>
      <c r="H72" s="65">
        <f>'Záznamy hry'!H63</f>
        <v>0</v>
      </c>
      <c r="I72" s="57">
        <f>'Záznamy hry'!I63</f>
        <v>79</v>
      </c>
      <c r="J72" s="58">
        <f>'Záznamy hry'!J63</f>
        <v>35</v>
      </c>
      <c r="K72" s="65">
        <f>'Záznamy hry'!K63</f>
        <v>3</v>
      </c>
      <c r="L72" s="57">
        <f>'Záznamy hry'!L63</f>
        <v>97</v>
      </c>
      <c r="M72" s="58">
        <f>'Záznamy hry'!M63</f>
        <v>27</v>
      </c>
      <c r="N72" s="65">
        <f>'Záznamy hry'!N63</f>
        <v>4</v>
      </c>
      <c r="O72" s="89">
        <f t="shared" si="12"/>
        <v>350</v>
      </c>
      <c r="P72" s="90">
        <f t="shared" si="13"/>
        <v>137</v>
      </c>
      <c r="Q72" s="90">
        <f t="shared" si="14"/>
        <v>10</v>
      </c>
      <c r="R72" s="36">
        <f t="shared" si="15"/>
        <v>487</v>
      </c>
    </row>
    <row r="73" spans="1:18" ht="20.100000000000001" customHeight="1">
      <c r="A73" s="16" t="s">
        <v>97</v>
      </c>
      <c r="B73" s="35" t="str">
        <f>'Záznamy hry'!B9</f>
        <v>Šostý Miroslav</v>
      </c>
      <c r="C73" s="63">
        <f>'Záznamy hry'!C9</f>
        <v>73</v>
      </c>
      <c r="D73" s="64">
        <f>'Záznamy hry'!D9</f>
        <v>45</v>
      </c>
      <c r="E73" s="65">
        <f>'Záznamy hry'!E9</f>
        <v>2</v>
      </c>
      <c r="F73" s="57">
        <f>'Záznamy hry'!F9</f>
        <v>83</v>
      </c>
      <c r="G73" s="58">
        <f>'Záznamy hry'!G9</f>
        <v>24</v>
      </c>
      <c r="H73" s="65">
        <f>'Záznamy hry'!H9</f>
        <v>5</v>
      </c>
      <c r="I73" s="57">
        <f>'Záznamy hry'!I9</f>
        <v>97</v>
      </c>
      <c r="J73" s="58">
        <f>'Záznamy hry'!J9</f>
        <v>45</v>
      </c>
      <c r="K73" s="65">
        <f>'Záznamy hry'!K9</f>
        <v>1</v>
      </c>
      <c r="L73" s="57">
        <f>'Záznamy hry'!L9</f>
        <v>84</v>
      </c>
      <c r="M73" s="58">
        <f>'Záznamy hry'!M9</f>
        <v>35</v>
      </c>
      <c r="N73" s="65">
        <f>'Záznamy hry'!N9</f>
        <v>3</v>
      </c>
      <c r="O73" s="89">
        <f t="shared" si="12"/>
        <v>337</v>
      </c>
      <c r="P73" s="90">
        <f t="shared" si="13"/>
        <v>149</v>
      </c>
      <c r="Q73" s="90">
        <f t="shared" si="14"/>
        <v>11</v>
      </c>
      <c r="R73" s="36">
        <f t="shared" si="15"/>
        <v>486</v>
      </c>
    </row>
    <row r="74" spans="1:18" ht="20.100000000000001" customHeight="1">
      <c r="A74" s="16" t="s">
        <v>98</v>
      </c>
      <c r="B74" s="35" t="str">
        <f>'Záznamy hry'!B85</f>
        <v>Fořter Jan</v>
      </c>
      <c r="C74" s="63">
        <f>'Záznamy hry'!C85</f>
        <v>87</v>
      </c>
      <c r="D74" s="64">
        <f>'Záznamy hry'!D85</f>
        <v>35</v>
      </c>
      <c r="E74" s="65">
        <f>'Záznamy hry'!E85</f>
        <v>1</v>
      </c>
      <c r="F74" s="57">
        <f>'Záznamy hry'!F85</f>
        <v>74</v>
      </c>
      <c r="G74" s="58">
        <f>'Záznamy hry'!G85</f>
        <v>43</v>
      </c>
      <c r="H74" s="65">
        <f>'Záznamy hry'!H85</f>
        <v>0</v>
      </c>
      <c r="I74" s="57">
        <f>'Záznamy hry'!I85</f>
        <v>89</v>
      </c>
      <c r="J74" s="58">
        <f>'Záznamy hry'!J85</f>
        <v>26</v>
      </c>
      <c r="K74" s="65">
        <f>'Záznamy hry'!K85</f>
        <v>5</v>
      </c>
      <c r="L74" s="57">
        <f>'Záznamy hry'!L85</f>
        <v>87</v>
      </c>
      <c r="M74" s="58">
        <f>'Záznamy hry'!M85</f>
        <v>45</v>
      </c>
      <c r="N74" s="65">
        <f>'Záznamy hry'!N85</f>
        <v>1</v>
      </c>
      <c r="O74" s="89">
        <f t="shared" si="12"/>
        <v>337</v>
      </c>
      <c r="P74" s="90">
        <f t="shared" si="13"/>
        <v>149</v>
      </c>
      <c r="Q74" s="90">
        <f t="shared" si="14"/>
        <v>7</v>
      </c>
      <c r="R74" s="36">
        <f t="shared" si="15"/>
        <v>486</v>
      </c>
    </row>
    <row r="75" spans="1:18" ht="20.100000000000001" customHeight="1">
      <c r="A75" s="16" t="s">
        <v>99</v>
      </c>
      <c r="B75" s="35" t="str">
        <f>'Záznamy hry'!B14</f>
        <v>Bartoň David</v>
      </c>
      <c r="C75" s="57">
        <f>'Záznamy hry'!C14</f>
        <v>72</v>
      </c>
      <c r="D75" s="58">
        <f>'Záznamy hry'!D14</f>
        <v>34</v>
      </c>
      <c r="E75" s="59">
        <f>'Záznamy hry'!E14</f>
        <v>5</v>
      </c>
      <c r="F75" s="57">
        <f>'Záznamy hry'!F14</f>
        <v>80</v>
      </c>
      <c r="G75" s="58">
        <f>'Záznamy hry'!G14</f>
        <v>34</v>
      </c>
      <c r="H75" s="59">
        <f>'Záznamy hry'!H14</f>
        <v>3</v>
      </c>
      <c r="I75" s="57">
        <f>'Záznamy hry'!I14</f>
        <v>76</v>
      </c>
      <c r="J75" s="58">
        <f>'Záznamy hry'!J14</f>
        <v>32</v>
      </c>
      <c r="K75" s="59">
        <f>'Záznamy hry'!K14</f>
        <v>3</v>
      </c>
      <c r="L75" s="57">
        <f>'Záznamy hry'!L14</f>
        <v>102</v>
      </c>
      <c r="M75" s="58">
        <f>'Záznamy hry'!M14</f>
        <v>51</v>
      </c>
      <c r="N75" s="59">
        <f>'Záznamy hry'!N14</f>
        <v>0</v>
      </c>
      <c r="O75" s="89">
        <f t="shared" si="12"/>
        <v>330</v>
      </c>
      <c r="P75" s="90">
        <f t="shared" si="13"/>
        <v>151</v>
      </c>
      <c r="Q75" s="90">
        <f t="shared" si="14"/>
        <v>11</v>
      </c>
      <c r="R75" s="36">
        <f t="shared" si="15"/>
        <v>481</v>
      </c>
    </row>
    <row r="76" spans="1:18" ht="20.100000000000001" customHeight="1">
      <c r="A76" s="16" t="s">
        <v>100</v>
      </c>
      <c r="B76" s="35" t="str">
        <f>'Záznamy hry'!B71</f>
        <v>Jelínek Borek</v>
      </c>
      <c r="C76" s="63">
        <f>'Záznamy hry'!C71</f>
        <v>86</v>
      </c>
      <c r="D76" s="64">
        <f>'Záznamy hry'!D71</f>
        <v>35</v>
      </c>
      <c r="E76" s="65">
        <f>'Záznamy hry'!E71</f>
        <v>1</v>
      </c>
      <c r="F76" s="57">
        <f>'Záznamy hry'!F71</f>
        <v>78</v>
      </c>
      <c r="G76" s="58">
        <f>'Záznamy hry'!G71</f>
        <v>36</v>
      </c>
      <c r="H76" s="65">
        <f>'Záznamy hry'!H71</f>
        <v>0</v>
      </c>
      <c r="I76" s="57">
        <f>'Záznamy hry'!I71</f>
        <v>86</v>
      </c>
      <c r="J76" s="58">
        <f>'Záznamy hry'!J71</f>
        <v>42</v>
      </c>
      <c r="K76" s="65">
        <f>'Záznamy hry'!K71</f>
        <v>2</v>
      </c>
      <c r="L76" s="57">
        <f>'Záznamy hry'!L71</f>
        <v>79</v>
      </c>
      <c r="M76" s="58">
        <f>'Záznamy hry'!M71</f>
        <v>36</v>
      </c>
      <c r="N76" s="65">
        <f>'Záznamy hry'!N71</f>
        <v>1</v>
      </c>
      <c r="O76" s="89">
        <f t="shared" si="12"/>
        <v>329</v>
      </c>
      <c r="P76" s="90">
        <f t="shared" si="13"/>
        <v>149</v>
      </c>
      <c r="Q76" s="90">
        <f t="shared" si="14"/>
        <v>4</v>
      </c>
      <c r="R76" s="36">
        <f t="shared" si="15"/>
        <v>478</v>
      </c>
    </row>
    <row r="77" spans="1:18" ht="20.100000000000001" customHeight="1">
      <c r="A77" s="16" t="s">
        <v>101</v>
      </c>
      <c r="B77" s="35" t="str">
        <f>'Záznamy hry'!B61</f>
        <v>Kolařík Petr</v>
      </c>
      <c r="C77" s="63">
        <f>'Záznamy hry'!C61</f>
        <v>84</v>
      </c>
      <c r="D77" s="64">
        <f>'Záznamy hry'!D61</f>
        <v>30</v>
      </c>
      <c r="E77" s="65">
        <f>'Záznamy hry'!E61</f>
        <v>3</v>
      </c>
      <c r="F77" s="57">
        <f>'Záznamy hry'!F61</f>
        <v>71</v>
      </c>
      <c r="G77" s="58">
        <f>'Záznamy hry'!G61</f>
        <v>31</v>
      </c>
      <c r="H77" s="65">
        <f>'Záznamy hry'!H61</f>
        <v>4</v>
      </c>
      <c r="I77" s="57">
        <f>'Záznamy hry'!I61</f>
        <v>95</v>
      </c>
      <c r="J77" s="58">
        <f>'Záznamy hry'!J61</f>
        <v>26</v>
      </c>
      <c r="K77" s="65">
        <f>'Záznamy hry'!K61</f>
        <v>4</v>
      </c>
      <c r="L77" s="57">
        <f>'Záznamy hry'!L61</f>
        <v>89</v>
      </c>
      <c r="M77" s="58">
        <f>'Záznamy hry'!M61</f>
        <v>45</v>
      </c>
      <c r="N77" s="65">
        <f>'Záznamy hry'!N61</f>
        <v>2</v>
      </c>
      <c r="O77" s="89">
        <f t="shared" si="12"/>
        <v>339</v>
      </c>
      <c r="P77" s="90">
        <f t="shared" si="13"/>
        <v>132</v>
      </c>
      <c r="Q77" s="90">
        <f t="shared" si="14"/>
        <v>13</v>
      </c>
      <c r="R77" s="36">
        <f t="shared" si="15"/>
        <v>471</v>
      </c>
    </row>
    <row r="78" spans="1:18" ht="20.100000000000001" customHeight="1">
      <c r="A78" s="16" t="s">
        <v>102</v>
      </c>
      <c r="B78" s="35" t="str">
        <f>'Záznamy hry'!B3</f>
        <v>Křemenová M.</v>
      </c>
      <c r="C78" s="63">
        <f>'Záznamy hry'!C3</f>
        <v>82</v>
      </c>
      <c r="D78" s="64">
        <f>'Záznamy hry'!D3</f>
        <v>27</v>
      </c>
      <c r="E78" s="65">
        <f>'Záznamy hry'!E3</f>
        <v>3</v>
      </c>
      <c r="F78" s="57">
        <f>'Záznamy hry'!F3</f>
        <v>81</v>
      </c>
      <c r="G78" s="58">
        <f>'Záznamy hry'!G3</f>
        <v>36</v>
      </c>
      <c r="H78" s="65">
        <f>'Záznamy hry'!H3</f>
        <v>0</v>
      </c>
      <c r="I78" s="57">
        <f>'Záznamy hry'!I3</f>
        <v>79</v>
      </c>
      <c r="J78" s="58">
        <f>'Záznamy hry'!J3</f>
        <v>21</v>
      </c>
      <c r="K78" s="65">
        <f>'Záznamy hry'!K3</f>
        <v>5</v>
      </c>
      <c r="L78" s="57">
        <f>'Záznamy hry'!L3</f>
        <v>99</v>
      </c>
      <c r="M78" s="58">
        <f>'Záznamy hry'!M3</f>
        <v>40</v>
      </c>
      <c r="N78" s="65">
        <f>'Záznamy hry'!N3</f>
        <v>1</v>
      </c>
      <c r="O78" s="89">
        <f t="shared" si="12"/>
        <v>341</v>
      </c>
      <c r="P78" s="90">
        <f t="shared" si="13"/>
        <v>124</v>
      </c>
      <c r="Q78" s="90">
        <f t="shared" si="14"/>
        <v>9</v>
      </c>
      <c r="R78" s="36">
        <f t="shared" si="15"/>
        <v>465</v>
      </c>
    </row>
    <row r="79" spans="1:18" ht="20.100000000000001" customHeight="1">
      <c r="A79" s="16" t="s">
        <v>103</v>
      </c>
      <c r="B79" s="35" t="str">
        <f>'Záznamy hry'!B64</f>
        <v>Roubková Karolína</v>
      </c>
      <c r="C79" s="63">
        <f>'Záznamy hry'!C64</f>
        <v>74</v>
      </c>
      <c r="D79" s="64">
        <f>'Záznamy hry'!D64</f>
        <v>26</v>
      </c>
      <c r="E79" s="65">
        <f>'Záznamy hry'!E64</f>
        <v>7</v>
      </c>
      <c r="F79" s="57">
        <f>'Záznamy hry'!F64</f>
        <v>82</v>
      </c>
      <c r="G79" s="58">
        <f>'Záznamy hry'!G64</f>
        <v>33</v>
      </c>
      <c r="H79" s="65">
        <f>'Záznamy hry'!H64</f>
        <v>4</v>
      </c>
      <c r="I79" s="57">
        <f>'Záznamy hry'!I64</f>
        <v>78</v>
      </c>
      <c r="J79" s="58">
        <f>'Záznamy hry'!J64</f>
        <v>32</v>
      </c>
      <c r="K79" s="65">
        <f>'Záznamy hry'!K64</f>
        <v>5</v>
      </c>
      <c r="L79" s="57">
        <f>'Záznamy hry'!L64</f>
        <v>93</v>
      </c>
      <c r="M79" s="58">
        <f>'Záznamy hry'!M64</f>
        <v>41</v>
      </c>
      <c r="N79" s="65">
        <f>'Záznamy hry'!N64</f>
        <v>1</v>
      </c>
      <c r="O79" s="89">
        <f t="shared" si="12"/>
        <v>327</v>
      </c>
      <c r="P79" s="90">
        <f t="shared" si="13"/>
        <v>132</v>
      </c>
      <c r="Q79" s="90">
        <f t="shared" si="14"/>
        <v>17</v>
      </c>
      <c r="R79" s="36">
        <f t="shared" si="15"/>
        <v>459</v>
      </c>
    </row>
    <row r="80" spans="1:18" ht="20.100000000000001" customHeight="1">
      <c r="A80" s="16" t="s">
        <v>104</v>
      </c>
      <c r="B80" s="35" t="str">
        <f>'Záznamy hry'!B8</f>
        <v>Hrbková Tereza</v>
      </c>
      <c r="C80" s="57">
        <f>'Záznamy hry'!C8</f>
        <v>78</v>
      </c>
      <c r="D80" s="58">
        <f>'Záznamy hry'!D8</f>
        <v>27</v>
      </c>
      <c r="E80" s="59">
        <f>'Záznamy hry'!E8</f>
        <v>3</v>
      </c>
      <c r="F80" s="57">
        <f>'Záznamy hry'!F8</f>
        <v>86</v>
      </c>
      <c r="G80" s="58">
        <f>'Záznamy hry'!G8</f>
        <v>27</v>
      </c>
      <c r="H80" s="59">
        <f>'Záznamy hry'!H8</f>
        <v>5</v>
      </c>
      <c r="I80" s="57">
        <f>'Záznamy hry'!I8</f>
        <v>79</v>
      </c>
      <c r="J80" s="58">
        <f>'Záznamy hry'!J8</f>
        <v>34</v>
      </c>
      <c r="K80" s="59">
        <f>'Záznamy hry'!K8</f>
        <v>4</v>
      </c>
      <c r="L80" s="57">
        <f>'Záznamy hry'!L8</f>
        <v>92</v>
      </c>
      <c r="M80" s="58">
        <f>'Záznamy hry'!M8</f>
        <v>35</v>
      </c>
      <c r="N80" s="59">
        <f>'Záznamy hry'!N8</f>
        <v>5</v>
      </c>
      <c r="O80" s="89">
        <f t="shared" si="12"/>
        <v>335</v>
      </c>
      <c r="P80" s="90">
        <f t="shared" si="13"/>
        <v>123</v>
      </c>
      <c r="Q80" s="90">
        <f t="shared" si="14"/>
        <v>17</v>
      </c>
      <c r="R80" s="36">
        <f t="shared" si="15"/>
        <v>458</v>
      </c>
    </row>
    <row r="81" spans="1:18" ht="20.100000000000001" customHeight="1">
      <c r="A81" s="16" t="s">
        <v>105</v>
      </c>
      <c r="B81" s="35" t="str">
        <f>'Záznamy hry'!B65</f>
        <v>Novák Vlastimil</v>
      </c>
      <c r="C81" s="63">
        <f>'Záznamy hry'!C65</f>
        <v>71</v>
      </c>
      <c r="D81" s="64">
        <f>'Záznamy hry'!D65</f>
        <v>35</v>
      </c>
      <c r="E81" s="65">
        <f>'Záznamy hry'!E65</f>
        <v>3</v>
      </c>
      <c r="F81" s="57">
        <f>'Záznamy hry'!F65</f>
        <v>90</v>
      </c>
      <c r="G81" s="58">
        <f>'Záznamy hry'!G65</f>
        <v>36</v>
      </c>
      <c r="H81" s="65">
        <f>'Záznamy hry'!H65</f>
        <v>1</v>
      </c>
      <c r="I81" s="57">
        <f>'Záznamy hry'!I65</f>
        <v>83</v>
      </c>
      <c r="J81" s="58">
        <f>'Záznamy hry'!J65</f>
        <v>26</v>
      </c>
      <c r="K81" s="65">
        <f>'Záznamy hry'!K65</f>
        <v>7</v>
      </c>
      <c r="L81" s="57">
        <f>'Záznamy hry'!L65</f>
        <v>74</v>
      </c>
      <c r="M81" s="58">
        <f>'Záznamy hry'!M65</f>
        <v>35</v>
      </c>
      <c r="N81" s="65">
        <f>'Záznamy hry'!N65</f>
        <v>5</v>
      </c>
      <c r="O81" s="89">
        <f t="shared" si="12"/>
        <v>318</v>
      </c>
      <c r="P81" s="90">
        <f t="shared" si="13"/>
        <v>132</v>
      </c>
      <c r="Q81" s="90">
        <f t="shared" si="14"/>
        <v>16</v>
      </c>
      <c r="R81" s="36">
        <f t="shared" si="15"/>
        <v>450</v>
      </c>
    </row>
    <row r="82" spans="1:18" ht="20.100000000000001" customHeight="1">
      <c r="A82" s="16" t="s">
        <v>106</v>
      </c>
      <c r="B82" s="35" t="str">
        <f>'Záznamy hry'!B23</f>
        <v>Prýmasová Petra</v>
      </c>
      <c r="C82" s="63">
        <f>'Záznamy hry'!C23</f>
        <v>90</v>
      </c>
      <c r="D82" s="64">
        <f>'Záznamy hry'!D23</f>
        <v>35</v>
      </c>
      <c r="E82" s="65">
        <f>'Záznamy hry'!E23</f>
        <v>2</v>
      </c>
      <c r="F82" s="57">
        <f>'Záznamy hry'!F23</f>
        <v>86</v>
      </c>
      <c r="G82" s="58">
        <f>'Záznamy hry'!G23</f>
        <v>18</v>
      </c>
      <c r="H82" s="65">
        <f>'Záznamy hry'!H23</f>
        <v>6</v>
      </c>
      <c r="I82" s="57">
        <f>'Záznamy hry'!I23</f>
        <v>82</v>
      </c>
      <c r="J82" s="58">
        <f>'Záznamy hry'!J23</f>
        <v>17</v>
      </c>
      <c r="K82" s="65">
        <f>'Záznamy hry'!K23</f>
        <v>9</v>
      </c>
      <c r="L82" s="57">
        <f>'Záznamy hry'!L23</f>
        <v>77</v>
      </c>
      <c r="M82" s="58">
        <f>'Záznamy hry'!M23</f>
        <v>27</v>
      </c>
      <c r="N82" s="65">
        <f>'Záznamy hry'!N23</f>
        <v>5</v>
      </c>
      <c r="O82" s="89">
        <f t="shared" si="12"/>
        <v>335</v>
      </c>
      <c r="P82" s="90">
        <f t="shared" si="13"/>
        <v>97</v>
      </c>
      <c r="Q82" s="90">
        <f t="shared" si="14"/>
        <v>22</v>
      </c>
      <c r="R82" s="36">
        <f t="shared" si="15"/>
        <v>432</v>
      </c>
    </row>
    <row r="83" spans="1:18">
      <c r="A83" s="16" t="s">
        <v>207</v>
      </c>
      <c r="B83" s="35" t="str">
        <f>'Záznamy hry'!B36</f>
        <v>Hanzálková Libuše</v>
      </c>
      <c r="C83" s="57">
        <f>'Záznamy hry'!C36</f>
        <v>71</v>
      </c>
      <c r="D83" s="58">
        <f>'Záznamy hry'!D36</f>
        <v>41</v>
      </c>
      <c r="E83" s="59">
        <f>'Záznamy hry'!E36</f>
        <v>2</v>
      </c>
      <c r="F83" s="57">
        <f>'Záznamy hry'!F36</f>
        <v>73</v>
      </c>
      <c r="G83" s="58">
        <f>'Záznamy hry'!G36</f>
        <v>33</v>
      </c>
      <c r="H83" s="59">
        <f>'Záznamy hry'!H36</f>
        <v>3</v>
      </c>
      <c r="I83" s="57">
        <f>'Záznamy hry'!I36</f>
        <v>69</v>
      </c>
      <c r="J83" s="58">
        <f>'Záznamy hry'!J36</f>
        <v>35</v>
      </c>
      <c r="K83" s="59">
        <f>'Záznamy hry'!K36</f>
        <v>2</v>
      </c>
      <c r="L83" s="57">
        <f>'Záznamy hry'!L36</f>
        <v>74</v>
      </c>
      <c r="M83" s="58">
        <f>'Záznamy hry'!M36</f>
        <v>35</v>
      </c>
      <c r="N83" s="59">
        <f>'Záznamy hry'!N36</f>
        <v>4</v>
      </c>
      <c r="O83" s="89">
        <f t="shared" si="12"/>
        <v>287</v>
      </c>
      <c r="P83" s="90">
        <f t="shared" si="13"/>
        <v>144</v>
      </c>
      <c r="Q83" s="90">
        <f t="shared" si="14"/>
        <v>11</v>
      </c>
      <c r="R83" s="36">
        <f t="shared" si="15"/>
        <v>431</v>
      </c>
    </row>
    <row r="84" spans="1:18">
      <c r="A84" s="16" t="s">
        <v>208</v>
      </c>
      <c r="B84" s="35" t="str">
        <f>'Záznamy hry'!B10</f>
        <v>Sepič Michael</v>
      </c>
      <c r="C84" s="57">
        <f>'Záznamy hry'!C10</f>
        <v>89</v>
      </c>
      <c r="D84" s="58">
        <f>'Záznamy hry'!D10</f>
        <v>18</v>
      </c>
      <c r="E84" s="59">
        <f>'Záznamy hry'!E10</f>
        <v>6</v>
      </c>
      <c r="F84" s="57">
        <f>'Záznamy hry'!F10</f>
        <v>66</v>
      </c>
      <c r="G84" s="58">
        <f>'Záznamy hry'!G10</f>
        <v>26</v>
      </c>
      <c r="H84" s="59">
        <f>'Záznamy hry'!H10</f>
        <v>8</v>
      </c>
      <c r="I84" s="57">
        <f>'Záznamy hry'!I10</f>
        <v>75</v>
      </c>
      <c r="J84" s="58">
        <f>'Záznamy hry'!J10</f>
        <v>18</v>
      </c>
      <c r="K84" s="59">
        <f>'Záznamy hry'!K10</f>
        <v>7</v>
      </c>
      <c r="L84" s="57">
        <f>'Záznamy hry'!L10</f>
        <v>75</v>
      </c>
      <c r="M84" s="58">
        <f>'Záznamy hry'!M10</f>
        <v>17</v>
      </c>
      <c r="N84" s="59">
        <f>'Záznamy hry'!N10</f>
        <v>7</v>
      </c>
      <c r="O84" s="89">
        <f t="shared" si="12"/>
        <v>305</v>
      </c>
      <c r="P84" s="90">
        <f t="shared" si="13"/>
        <v>79</v>
      </c>
      <c r="Q84" s="90">
        <f t="shared" si="14"/>
        <v>28</v>
      </c>
      <c r="R84" s="36">
        <f t="shared" si="15"/>
        <v>384</v>
      </c>
    </row>
    <row r="85" spans="1:18">
      <c r="A85" s="16" t="s">
        <v>209</v>
      </c>
      <c r="B85" s="35" t="str">
        <f>'Záznamy hry'!B37</f>
        <v>Roubková Blanka</v>
      </c>
      <c r="C85" s="63">
        <f>'Záznamy hry'!C37</f>
        <v>65</v>
      </c>
      <c r="D85" s="64">
        <f>'Záznamy hry'!D37</f>
        <v>27</v>
      </c>
      <c r="E85" s="65">
        <f>'Záznamy hry'!E37</f>
        <v>5</v>
      </c>
      <c r="F85" s="57">
        <f>'Záznamy hry'!F37</f>
        <v>79</v>
      </c>
      <c r="G85" s="58">
        <f>'Záznamy hry'!G37</f>
        <v>27</v>
      </c>
      <c r="H85" s="65">
        <f>'Záznamy hry'!H37</f>
        <v>4</v>
      </c>
      <c r="I85" s="57">
        <f>'Záznamy hry'!I37</f>
        <v>72</v>
      </c>
      <c r="J85" s="58">
        <f>'Záznamy hry'!J37</f>
        <v>27</v>
      </c>
      <c r="K85" s="65">
        <f>'Záznamy hry'!K37</f>
        <v>7</v>
      </c>
      <c r="L85" s="57">
        <f>'Záznamy hry'!L37</f>
        <v>67</v>
      </c>
      <c r="M85" s="58">
        <f>'Záznamy hry'!M37</f>
        <v>16</v>
      </c>
      <c r="N85" s="65">
        <f>'Záznamy hry'!N37</f>
        <v>11</v>
      </c>
      <c r="O85" s="89">
        <f t="shared" si="12"/>
        <v>283</v>
      </c>
      <c r="P85" s="90">
        <f t="shared" si="13"/>
        <v>97</v>
      </c>
      <c r="Q85" s="90">
        <f t="shared" si="14"/>
        <v>27</v>
      </c>
      <c r="R85" s="36">
        <f t="shared" si="15"/>
        <v>380</v>
      </c>
    </row>
    <row r="86" spans="1:18">
      <c r="A86" s="16" t="s">
        <v>210</v>
      </c>
      <c r="B86" s="35" t="str">
        <f>'Záznamy hry'!B38</f>
        <v>Šedivcová Jitka</v>
      </c>
      <c r="C86" s="57">
        <f>'Záznamy hry'!C38</f>
        <v>57</v>
      </c>
      <c r="D86" s="58">
        <f>'Záznamy hry'!D38</f>
        <v>16</v>
      </c>
      <c r="E86" s="59">
        <f>'Záznamy hry'!E38</f>
        <v>10</v>
      </c>
      <c r="F86" s="57">
        <f>'Záznamy hry'!F38</f>
        <v>60</v>
      </c>
      <c r="G86" s="58">
        <f>'Záznamy hry'!G38</f>
        <v>18</v>
      </c>
      <c r="H86" s="59">
        <f>'Záznamy hry'!H38</f>
        <v>7</v>
      </c>
      <c r="I86" s="57">
        <f>'Záznamy hry'!I38</f>
        <v>80</v>
      </c>
      <c r="J86" s="58">
        <f>'Záznamy hry'!J38</f>
        <v>18</v>
      </c>
      <c r="K86" s="59">
        <f>'Záznamy hry'!K38</f>
        <v>7</v>
      </c>
      <c r="L86" s="57">
        <f>'Záznamy hry'!L38</f>
        <v>91</v>
      </c>
      <c r="M86" s="58">
        <f>'Záznamy hry'!M38</f>
        <v>26</v>
      </c>
      <c r="N86" s="59">
        <f>'Záznamy hry'!N38</f>
        <v>7</v>
      </c>
      <c r="O86" s="89">
        <f t="shared" si="12"/>
        <v>288</v>
      </c>
      <c r="P86" s="90">
        <f t="shared" si="13"/>
        <v>78</v>
      </c>
      <c r="Q86" s="90">
        <f t="shared" si="14"/>
        <v>31</v>
      </c>
      <c r="R86" s="36">
        <f t="shared" si="15"/>
        <v>366</v>
      </c>
    </row>
  </sheetData>
  <sortState ref="B4:R86">
    <sortCondition descending="1" ref="R86"/>
  </sortState>
  <mergeCells count="7">
    <mergeCell ref="A1:A2"/>
    <mergeCell ref="B1:B2"/>
    <mergeCell ref="C1:E1"/>
    <mergeCell ref="F1:H1"/>
    <mergeCell ref="O1:R1"/>
    <mergeCell ref="I1:K1"/>
    <mergeCell ref="L1:N1"/>
  </mergeCells>
  <phoneticPr fontId="0" type="noConversion"/>
  <conditionalFormatting sqref="C3:C86">
    <cfRule type="cellIs" dxfId="40" priority="139" operator="greaterThanOrEqual">
      <formula>100</formula>
    </cfRule>
  </conditionalFormatting>
  <conditionalFormatting sqref="D3:D86">
    <cfRule type="cellIs" dxfId="39" priority="138" operator="greaterThanOrEqual">
      <formula>60</formula>
    </cfRule>
  </conditionalFormatting>
  <conditionalFormatting sqref="R3:R86">
    <cfRule type="cellIs" dxfId="38" priority="12" operator="greaterThan">
      <formula>549</formula>
    </cfRule>
    <cfRule type="cellIs" dxfId="37" priority="11" operator="greaterThan">
      <formula>599</formula>
    </cfRule>
  </conditionalFormatting>
  <conditionalFormatting sqref="F3:F86">
    <cfRule type="cellIs" dxfId="36" priority="9" operator="greaterThanOrEqual">
      <formula>100</formula>
    </cfRule>
  </conditionalFormatting>
  <conditionalFormatting sqref="I3:I86">
    <cfRule type="cellIs" dxfId="35" priority="8" operator="greaterThanOrEqual">
      <formula>100</formula>
    </cfRule>
  </conditionalFormatting>
  <conditionalFormatting sqref="L3:L86">
    <cfRule type="cellIs" dxfId="34" priority="7" operator="greaterThanOrEqual">
      <formula>100</formula>
    </cfRule>
  </conditionalFormatting>
  <conditionalFormatting sqref="G3:G86">
    <cfRule type="cellIs" dxfId="33" priority="6" operator="greaterThanOrEqual">
      <formula>60</formula>
    </cfRule>
  </conditionalFormatting>
  <conditionalFormatting sqref="J3:J86">
    <cfRule type="cellIs" dxfId="32" priority="5" operator="greaterThanOrEqual">
      <formula>60</formula>
    </cfRule>
  </conditionalFormatting>
  <conditionalFormatting sqref="M3:M86">
    <cfRule type="cellIs" dxfId="31" priority="4" operator="greaterThanOrEqual">
      <formula>60</formula>
    </cfRule>
  </conditionalFormatting>
  <conditionalFormatting sqref="O3:O86">
    <cfRule type="cellIs" dxfId="30" priority="3" operator="greaterThanOrEqual">
      <formula>400</formula>
    </cfRule>
  </conditionalFormatting>
  <conditionalFormatting sqref="P3:P86">
    <cfRule type="cellIs" dxfId="29" priority="2" operator="greaterThanOrEqual">
      <formula>200</formula>
    </cfRule>
  </conditionalFormatting>
  <conditionalFormatting sqref="Q3:Q86">
    <cfRule type="cellIs" dxfId="28" priority="1" operator="equal">
      <formula>0</formula>
    </cfRule>
  </conditionalFormatting>
  <printOptions horizontalCentered="1"/>
  <pageMargins left="0.39370078740157483" right="0.39370078740157483" top="0.78740157480314965" bottom="0.39370078740157483" header="0.39370078740157483" footer="0.19685039370078741"/>
  <pageSetup paperSize="9" scale="83" fitToHeight="0" orientation="landscape" r:id="rId1"/>
  <headerFooter>
    <oddHeader>&amp;C&amp;"-,Tučné"&amp;18Memoriál Václava Otradovce 2020 - výsledky jednotlivců</oddHeader>
    <oddFooter>&amp;C&amp;"-,Tučné"&amp;14Kuželna TJ Sokol Chotoviny, 20.08.2020 - 22.08.2020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2"/>
  <sheetViews>
    <sheetView tabSelected="1" zoomScale="70" zoomScaleNormal="70" workbookViewId="0">
      <pane ySplit="1" topLeftCell="A2" activePane="bottomLeft" state="frozen"/>
      <selection pane="bottomLeft" activeCell="P10" sqref="P10"/>
    </sheetView>
  </sheetViews>
  <sheetFormatPr defaultColWidth="9.140625" defaultRowHeight="15" outlineLevelCol="1"/>
  <cols>
    <col min="1" max="1" width="10.7109375" style="12" customWidth="1"/>
    <col min="2" max="2" width="29.28515625" style="12" bestFit="1" customWidth="1"/>
    <col min="3" max="3" width="25.7109375" style="4" customWidth="1" outlineLevel="1"/>
    <col min="4" max="4" width="10.28515625" style="4" customWidth="1" outlineLevel="1"/>
    <col min="5" max="5" width="25.7109375" style="4" customWidth="1" outlineLevel="1"/>
    <col min="6" max="6" width="10.28515625" style="4" customWidth="1" outlineLevel="1"/>
    <col min="7" max="7" width="25.7109375" style="4" customWidth="1" outlineLevel="1"/>
    <col min="8" max="8" width="10.28515625" style="4" customWidth="1" outlineLevel="1"/>
    <col min="9" max="9" width="25.7109375" style="4" customWidth="1" outlineLevel="1"/>
    <col min="10" max="10" width="10.28515625" style="4" customWidth="1" outlineLevel="1"/>
    <col min="11" max="11" width="20.42578125" style="12" customWidth="1"/>
    <col min="12" max="12" width="9.140625" style="12"/>
    <col min="13" max="13" width="33" style="12" customWidth="1"/>
    <col min="14" max="16384" width="9.140625" style="12"/>
  </cols>
  <sheetData>
    <row r="1" spans="1:11" ht="38.25" thickBot="1">
      <c r="A1" s="10" t="s">
        <v>51</v>
      </c>
      <c r="B1" s="11" t="s">
        <v>0</v>
      </c>
      <c r="C1" s="18" t="s">
        <v>55</v>
      </c>
      <c r="D1" s="19" t="s">
        <v>56</v>
      </c>
      <c r="E1" s="18" t="s">
        <v>57</v>
      </c>
      <c r="F1" s="19" t="s">
        <v>58</v>
      </c>
      <c r="G1" s="18" t="s">
        <v>59</v>
      </c>
      <c r="H1" s="19" t="s">
        <v>60</v>
      </c>
      <c r="I1" s="18" t="s">
        <v>75</v>
      </c>
      <c r="J1" s="19" t="s">
        <v>76</v>
      </c>
      <c r="K1" s="10" t="s">
        <v>52</v>
      </c>
    </row>
    <row r="2" spans="1:11" ht="30" customHeight="1">
      <c r="A2" s="40" t="s">
        <v>4</v>
      </c>
      <c r="B2" s="41" t="str">
        <f>'Záznamy hry'!$A$15</f>
        <v>Kamenice nad Lipou</v>
      </c>
      <c r="C2" s="42" t="str">
        <f>'Záznamy hry'!$B$15</f>
        <v>Ouhel Jiří</v>
      </c>
      <c r="D2" s="43">
        <f>'Záznamy hry'!$R$15</f>
        <v>621</v>
      </c>
      <c r="E2" s="99" t="str">
        <f>'Záznamy hry'!$B$16</f>
        <v xml:space="preserve">Důška Karel </v>
      </c>
      <c r="F2" s="44">
        <f>'Záznamy hry'!$R$16</f>
        <v>538</v>
      </c>
      <c r="G2" s="45" t="str">
        <f>'Záznamy hry'!$B$17</f>
        <v>Ouhel Jakub</v>
      </c>
      <c r="H2" s="46">
        <f>'Záznamy hry'!$R$17</f>
        <v>526</v>
      </c>
      <c r="I2" s="39" t="str">
        <f>'Záznamy hry'!$B$18</f>
        <v>Důška David</v>
      </c>
      <c r="J2" s="39">
        <f>'Záznamy hry'!$R$18</f>
        <v>557</v>
      </c>
      <c r="K2" s="47">
        <f>'Záznamy hry'!$S$15</f>
        <v>2242</v>
      </c>
    </row>
    <row r="3" spans="1:11" ht="30" customHeight="1">
      <c r="A3" s="48" t="s">
        <v>5</v>
      </c>
      <c r="B3" s="41" t="str">
        <f>'Záznamy hry'!$A$31</f>
        <v>Blatná B</v>
      </c>
      <c r="C3" s="42" t="str">
        <f>'Záznamy hry'!$B$31</f>
        <v>Kobliha Vítek</v>
      </c>
      <c r="D3" s="49">
        <f>'Záznamy hry'!$R$31</f>
        <v>551</v>
      </c>
      <c r="E3" s="50" t="str">
        <f>'Záznamy hry'!$B$32</f>
        <v>Mikeš Josef</v>
      </c>
      <c r="F3" s="51">
        <f>'Záznamy hry'!$R$32</f>
        <v>551</v>
      </c>
      <c r="G3" s="52" t="str">
        <f>'Záznamy hry'!$B$33</f>
        <v>Vokurka Jiří</v>
      </c>
      <c r="H3" s="53">
        <f>'Záznamy hry'!$R$33</f>
        <v>558</v>
      </c>
      <c r="I3" s="39" t="str">
        <f>'Záznamy hry'!$B$34</f>
        <v>Koubek Karel ml.</v>
      </c>
      <c r="J3" s="39">
        <f>'Záznamy hry'!$R$34</f>
        <v>569</v>
      </c>
      <c r="K3" s="47">
        <f>'Záznamy hry'!$S$31</f>
        <v>2229</v>
      </c>
    </row>
    <row r="4" spans="1:11" ht="30" customHeight="1">
      <c r="A4" s="48" t="s">
        <v>6</v>
      </c>
      <c r="B4" s="54" t="str">
        <f>'Záznamy hry'!$A$75</f>
        <v>Spartak Soběslav</v>
      </c>
      <c r="C4" s="55" t="str">
        <f>'Záznamy hry'!$B$75</f>
        <v>Chalaš Jaroslav</v>
      </c>
      <c r="D4" s="49">
        <f>'Záznamy hry'!$R$75</f>
        <v>561</v>
      </c>
      <c r="E4" s="50" t="str">
        <f>'Záznamy hry'!$B$76</f>
        <v>Kopic Jindřich</v>
      </c>
      <c r="F4" s="51">
        <f>'Záznamy hry'!$R$76</f>
        <v>558</v>
      </c>
      <c r="G4" s="52" t="str">
        <f>'Záznamy hry'!$B$77</f>
        <v>Štefan Jan</v>
      </c>
      <c r="H4" s="53">
        <f>'Záznamy hry'!$R$77</f>
        <v>553</v>
      </c>
      <c r="I4" s="39" t="str">
        <f>'Záznamy hry'!$B$78</f>
        <v>Dudová Alena</v>
      </c>
      <c r="J4" s="39">
        <f>'Záznamy hry'!$R$78</f>
        <v>552</v>
      </c>
      <c r="K4" s="47">
        <f>'Záznamy hry'!$S$75</f>
        <v>2224</v>
      </c>
    </row>
    <row r="5" spans="1:11" ht="30" customHeight="1">
      <c r="A5" s="48" t="s">
        <v>7</v>
      </c>
      <c r="B5" s="54" t="str">
        <f>'Záznamy hry'!$A$79</f>
        <v>Spartak Sez. Ústí</v>
      </c>
      <c r="C5" s="55" t="str">
        <f>'Záznamy hry'!$B$79</f>
        <v>Černuška Branislav</v>
      </c>
      <c r="D5" s="49">
        <f>'Záznamy hry'!$R$79</f>
        <v>554</v>
      </c>
      <c r="E5" s="50" t="str">
        <f>'Záznamy hry'!$B$80</f>
        <v>Dvořák Miroslav</v>
      </c>
      <c r="F5" s="51">
        <f>'Záznamy hry'!$R$80</f>
        <v>562</v>
      </c>
      <c r="G5" s="52" t="str">
        <f>'Záznamy hry'!$B$81</f>
        <v>Jelínek Dušan</v>
      </c>
      <c r="H5" s="53">
        <f>'Záznamy hry'!$R$81</f>
        <v>535</v>
      </c>
      <c r="I5" s="39" t="str">
        <f>'Záznamy hry'!$B$82</f>
        <v>Berka Marcel</v>
      </c>
      <c r="J5" s="39">
        <f>'Záznamy hry'!$R$82</f>
        <v>552</v>
      </c>
      <c r="K5" s="47">
        <f>'Záznamy hry'!$S$79</f>
        <v>2203</v>
      </c>
    </row>
    <row r="6" spans="1:11" ht="30" customHeight="1">
      <c r="A6" s="48" t="s">
        <v>8</v>
      </c>
      <c r="B6" s="54" t="str">
        <f>'Záznamy hry'!$A$83</f>
        <v>Chotoviny D</v>
      </c>
      <c r="C6" s="55" t="str">
        <f>'Záznamy hry'!$B$83</f>
        <v>Hein Zbyněk</v>
      </c>
      <c r="D6" s="49">
        <f>'Záznamy hry'!$R$83</f>
        <v>567</v>
      </c>
      <c r="E6" s="50" t="str">
        <f>'Záznamy hry'!$B$84</f>
        <v>Bartoň Jan</v>
      </c>
      <c r="F6" s="51">
        <f>'Záznamy hry'!$R$84</f>
        <v>557</v>
      </c>
      <c r="G6" s="52" t="str">
        <f>'Záznamy hry'!$B$85</f>
        <v>Fořter Jan</v>
      </c>
      <c r="H6" s="53">
        <f>'Záznamy hry'!$R$85</f>
        <v>486</v>
      </c>
      <c r="I6" s="39" t="str">
        <f>'Záznamy hry'!$B$86</f>
        <v>Hrstka Libor</v>
      </c>
      <c r="J6" s="39">
        <f>'Záznamy hry'!$R$86</f>
        <v>584</v>
      </c>
      <c r="K6" s="47">
        <f>'Záznamy hry'!$S$83</f>
        <v>2194</v>
      </c>
    </row>
    <row r="7" spans="1:11" ht="30" customHeight="1">
      <c r="A7" s="48" t="s">
        <v>9</v>
      </c>
      <c r="B7" s="54" t="str">
        <f>'Záznamy hry'!$A$71</f>
        <v>Loko Tábor</v>
      </c>
      <c r="C7" s="55" t="str">
        <f>'Záznamy hry'!$B$71</f>
        <v>Jelínek Borek</v>
      </c>
      <c r="D7" s="49">
        <f>'Záznamy hry'!$R$71</f>
        <v>478</v>
      </c>
      <c r="E7" s="50" t="str">
        <f>'Záznamy hry'!$B$72</f>
        <v>Bystřický Petr</v>
      </c>
      <c r="F7" s="51">
        <f>'Záznamy hry'!$R$72</f>
        <v>575</v>
      </c>
      <c r="G7" s="52" t="str">
        <f>'Záznamy hry'!$B$73</f>
        <v>Smažík Karel</v>
      </c>
      <c r="H7" s="53">
        <f>'Záznamy hry'!$R$73</f>
        <v>579</v>
      </c>
      <c r="I7" s="39" t="str">
        <f>'Záznamy hry'!$B$74</f>
        <v>Chval Petr</v>
      </c>
      <c r="J7" s="39">
        <f>'Záznamy hry'!$R$74</f>
        <v>561</v>
      </c>
      <c r="K7" s="47">
        <f>'Záznamy hry'!$S$71</f>
        <v>2193</v>
      </c>
    </row>
    <row r="8" spans="1:11" ht="30" customHeight="1">
      <c r="A8" s="48" t="s">
        <v>10</v>
      </c>
      <c r="B8" s="54" t="str">
        <f>'Záznamy hry'!$A$19</f>
        <v>Chotoviny C</v>
      </c>
      <c r="C8" s="55" t="str">
        <f>'Záznamy hry'!$B$19</f>
        <v>Hrstka Libor</v>
      </c>
      <c r="D8" s="49">
        <f>'Záznamy hry'!$R$19</f>
        <v>566</v>
      </c>
      <c r="E8" s="50" t="str">
        <f>'Záznamy hry'!$B$20</f>
        <v>Fořter Jan</v>
      </c>
      <c r="F8" s="51">
        <f>'Záznamy hry'!$R$20</f>
        <v>551</v>
      </c>
      <c r="G8" s="52" t="str">
        <f>'Záznamy hry'!$B$21</f>
        <v>Bartoň Jan</v>
      </c>
      <c r="H8" s="53">
        <f>'Záznamy hry'!$R$21</f>
        <v>557</v>
      </c>
      <c r="I8" s="39" t="str">
        <f>'Záznamy hry'!$B$22</f>
        <v>Křemen Petr</v>
      </c>
      <c r="J8" s="39">
        <f>'Záznamy hry'!$R$22</f>
        <v>512</v>
      </c>
      <c r="K8" s="47">
        <f>'Záznamy hry'!$S$19</f>
        <v>2186</v>
      </c>
    </row>
    <row r="9" spans="1:11" ht="30" customHeight="1">
      <c r="A9" s="48" t="s">
        <v>11</v>
      </c>
      <c r="B9" s="54" t="str">
        <f>'Záznamy hry'!$A$51</f>
        <v>Chýnov B</v>
      </c>
      <c r="C9" s="55" t="str">
        <f>'Záznamy hry'!$B$51</f>
        <v>Novák Jan</v>
      </c>
      <c r="D9" s="49">
        <f>'Záznamy hry'!$R$51</f>
        <v>530</v>
      </c>
      <c r="E9" s="50" t="str">
        <f>'Záznamy hry'!$B$52</f>
        <v>Petrů Thea</v>
      </c>
      <c r="F9" s="51">
        <f>'Záznamy hry'!$R$52</f>
        <v>520</v>
      </c>
      <c r="G9" s="52" t="str">
        <f>'Záznamy hry'!$B$53</f>
        <v>Petrů Pavel</v>
      </c>
      <c r="H9" s="53">
        <f>'Záznamy hry'!$R$53</f>
        <v>573</v>
      </c>
      <c r="I9" s="39" t="str">
        <f>'Záznamy hry'!$B$54</f>
        <v>Dvořák Jiří</v>
      </c>
      <c r="J9" s="39">
        <f>'Záznamy hry'!$R$54</f>
        <v>561</v>
      </c>
      <c r="K9" s="47">
        <f>'Záznamy hry'!$S$51</f>
        <v>2184</v>
      </c>
    </row>
    <row r="10" spans="1:11" ht="30" customHeight="1">
      <c r="A10" s="48" t="s">
        <v>12</v>
      </c>
      <c r="B10" s="54" t="str">
        <f>'Záznamy hry'!$A$47</f>
        <v>České Velenice</v>
      </c>
      <c r="C10" s="55" t="str">
        <f>'Záznamy hry'!$B$47</f>
        <v>Maroušek Tomáš</v>
      </c>
      <c r="D10" s="49">
        <f>'Záznamy hry'!$R$47</f>
        <v>499</v>
      </c>
      <c r="E10" s="50" t="str">
        <f>'Záznamy hry'!$B$48</f>
        <v>Dvořák Zbyněk</v>
      </c>
      <c r="F10" s="51">
        <f>'Záznamy hry'!$R$48</f>
        <v>555</v>
      </c>
      <c r="G10" s="52" t="str">
        <f>'Záznamy hry'!$B$49</f>
        <v>Chmiel Ladislav</v>
      </c>
      <c r="H10" s="53">
        <f>'Záznamy hry'!$R$49</f>
        <v>559</v>
      </c>
      <c r="I10" s="39" t="str">
        <f>'Záznamy hry'!$B$50</f>
        <v>Dvořák Zdeněk</v>
      </c>
      <c r="J10" s="39">
        <f>'Záznamy hry'!$R$50</f>
        <v>551</v>
      </c>
      <c r="K10" s="47">
        <f>'Záznamy hry'!$S$47</f>
        <v>2164</v>
      </c>
    </row>
    <row r="11" spans="1:11" ht="30" customHeight="1">
      <c r="A11" s="48" t="s">
        <v>13</v>
      </c>
      <c r="B11" s="54" t="str">
        <f>'Záznamy hry'!$A$39</f>
        <v>Sezimovo Ústí A</v>
      </c>
      <c r="C11" s="55" t="str">
        <f>'Záznamy hry'!$B$39</f>
        <v>Vrbík Pavel</v>
      </c>
      <c r="D11" s="49">
        <f>'Záznamy hry'!$R$39</f>
        <v>551</v>
      </c>
      <c r="E11" s="50" t="str">
        <f>'Záznamy hry'!$B$40</f>
        <v>Jakubčík Josef</v>
      </c>
      <c r="F11" s="51">
        <f>'Záznamy hry'!$R$40</f>
        <v>497</v>
      </c>
      <c r="G11" s="52" t="str">
        <f>'Záznamy hry'!$B$41</f>
        <v>Lanžhotský Dušan</v>
      </c>
      <c r="H11" s="53">
        <f>'Záznamy hry'!$R$41</f>
        <v>564</v>
      </c>
      <c r="I11" s="39" t="str">
        <f>'Záznamy hry'!$B$42</f>
        <v>Mikuláštík Michal</v>
      </c>
      <c r="J11" s="39">
        <f>'Záznamy hry'!$R$42</f>
        <v>547</v>
      </c>
      <c r="K11" s="47">
        <f>'Záznamy hry'!$S$39</f>
        <v>2159</v>
      </c>
    </row>
    <row r="12" spans="1:11" ht="30" customHeight="1">
      <c r="A12" s="48" t="s">
        <v>14</v>
      </c>
      <c r="B12" s="54" t="str">
        <f>'Záznamy hry'!$A$43</f>
        <v>Nová Bystřice</v>
      </c>
      <c r="C12" s="55" t="str">
        <f>'Záznamy hry'!$B$43</f>
        <v>Chvátal Marek</v>
      </c>
      <c r="D12" s="49">
        <f>'Záznamy hry'!$R$43</f>
        <v>560</v>
      </c>
      <c r="E12" s="50" t="str">
        <f>'Záznamy hry'!$B$44</f>
        <v>Pýchová Barbora</v>
      </c>
      <c r="F12" s="51">
        <f>'Záznamy hry'!$R$44</f>
        <v>512</v>
      </c>
      <c r="G12" s="52" t="str">
        <f>'Záznamy hry'!$B$45</f>
        <v>Tomek Petr</v>
      </c>
      <c r="H12" s="53">
        <f>'Záznamy hry'!$R$45</f>
        <v>530</v>
      </c>
      <c r="I12" s="39" t="str">
        <f>'Záznamy hry'!$B$46</f>
        <v>Pýcha Martin</v>
      </c>
      <c r="J12" s="39">
        <f>'Záznamy hry'!$R$46</f>
        <v>541</v>
      </c>
      <c r="K12" s="47">
        <f>'Záznamy hry'!$S$43</f>
        <v>2143</v>
      </c>
    </row>
    <row r="13" spans="1:11" ht="30" customHeight="1">
      <c r="A13" s="48" t="s">
        <v>15</v>
      </c>
      <c r="B13" s="54" t="str">
        <f>'Záznamy hry'!$A$27</f>
        <v>Tábor A</v>
      </c>
      <c r="C13" s="55" t="str">
        <f>'Záznamy hry'!$B$27</f>
        <v>Takáč Ladislav</v>
      </c>
      <c r="D13" s="49">
        <f>'Záznamy hry'!$R$27</f>
        <v>536</v>
      </c>
      <c r="E13" s="50" t="str">
        <f>'Záznamy hry'!$B$28</f>
        <v>Kášek David</v>
      </c>
      <c r="F13" s="51">
        <f>'Záznamy hry'!$R$28</f>
        <v>556</v>
      </c>
      <c r="G13" s="52" t="str">
        <f>'Záznamy hry'!$B$29</f>
        <v>Takáčová Jana</v>
      </c>
      <c r="H13" s="53">
        <f>'Záznamy hry'!$R$29</f>
        <v>533</v>
      </c>
      <c r="I13" s="39" t="str">
        <f>'Záznamy hry'!$B$30</f>
        <v>Hodoušková Petra</v>
      </c>
      <c r="J13" s="39">
        <f>'Záznamy hry'!$R$30</f>
        <v>505</v>
      </c>
      <c r="K13" s="47">
        <f>'Záznamy hry'!$S$27</f>
        <v>2130</v>
      </c>
    </row>
    <row r="14" spans="1:11" ht="30" customHeight="1">
      <c r="A14" s="48" t="s">
        <v>16</v>
      </c>
      <c r="B14" s="54" t="str">
        <f>'Záznamy hry'!$A$55</f>
        <v>Sezimovo Ústí B</v>
      </c>
      <c r="C14" s="55" t="str">
        <f>'Záznamy hry'!$B$55</f>
        <v>Mikuláštík Miloš</v>
      </c>
      <c r="D14" s="49">
        <f>'Záznamy hry'!$R$55</f>
        <v>526</v>
      </c>
      <c r="E14" s="50" t="str">
        <f>'Záznamy hry'!$B$56</f>
        <v>Mára Jiří</v>
      </c>
      <c r="F14" s="51">
        <f>'Záznamy hry'!$R$56</f>
        <v>493</v>
      </c>
      <c r="G14" s="52" t="str">
        <f>'Záznamy hry'!$B$57</f>
        <v>Berka Marcel</v>
      </c>
      <c r="H14" s="53">
        <f>'Záznamy hry'!$R$57</f>
        <v>509</v>
      </c>
      <c r="I14" s="39" t="str">
        <f>'Záznamy hry'!$B$58</f>
        <v>Blažek Pavel</v>
      </c>
      <c r="J14" s="39">
        <f>'Záznamy hry'!$R$58</f>
        <v>551</v>
      </c>
      <c r="K14" s="47">
        <f>'Záznamy hry'!$S$55</f>
        <v>2079</v>
      </c>
    </row>
    <row r="15" spans="1:11" ht="30" customHeight="1">
      <c r="A15" s="48" t="s">
        <v>17</v>
      </c>
      <c r="B15" s="54" t="str">
        <f>'Záznamy hry'!$A$67</f>
        <v>Sokol Chýnov D</v>
      </c>
      <c r="C15" s="55" t="str">
        <f>'Záznamy hry'!$B$67</f>
        <v>Roubek Oldřich</v>
      </c>
      <c r="D15" s="49">
        <f>'Záznamy hry'!$R$67</f>
        <v>489</v>
      </c>
      <c r="E15" s="50" t="str">
        <f>'Záznamy hry'!$B$68</f>
        <v>Straka Dušan</v>
      </c>
      <c r="F15" s="51">
        <f>'Záznamy hry'!$R$68</f>
        <v>534</v>
      </c>
      <c r="G15" s="52" t="str">
        <f>'Záznamy hry'!$B$69</f>
        <v>Bronec Pavel</v>
      </c>
      <c r="H15" s="53">
        <f>'Záznamy hry'!$R$69</f>
        <v>538</v>
      </c>
      <c r="I15" s="39" t="str">
        <f>'Záznamy hry'!$B$70</f>
        <v>Kovandová Alena</v>
      </c>
      <c r="J15" s="39">
        <f>'Záznamy hry'!$R$70</f>
        <v>511</v>
      </c>
      <c r="K15" s="47">
        <f>'Záznamy hry'!$S$67</f>
        <v>2072</v>
      </c>
    </row>
    <row r="16" spans="1:11" ht="30" customHeight="1">
      <c r="A16" s="48" t="s">
        <v>18</v>
      </c>
      <c r="B16" s="54" t="str">
        <f>'Záznamy hry'!$A$59</f>
        <v>Sokol Písek</v>
      </c>
      <c r="C16" s="55" t="str">
        <f>'Záznamy hry'!$B$59</f>
        <v>Korecká Jitka</v>
      </c>
      <c r="D16" s="49">
        <f>'Záznamy hry'!$R$59</f>
        <v>542</v>
      </c>
      <c r="E16" s="50" t="str">
        <f>'Záznamy hry'!$B$60</f>
        <v>Lukešová Marie</v>
      </c>
      <c r="F16" s="51">
        <f>'Záznamy hry'!$R$60</f>
        <v>550</v>
      </c>
      <c r="G16" s="52" t="str">
        <f>'Záznamy hry'!$B$61</f>
        <v>Kolařík Petr</v>
      </c>
      <c r="H16" s="53">
        <f>'Záznamy hry'!$R$61</f>
        <v>471</v>
      </c>
      <c r="I16" s="39" t="str">
        <f>'Záznamy hry'!$B$62</f>
        <v>Brückler Tomáš</v>
      </c>
      <c r="J16" s="39">
        <f>'Záznamy hry'!$R$62</f>
        <v>505</v>
      </c>
      <c r="K16" s="47">
        <f>'Záznamy hry'!$S$59</f>
        <v>2068</v>
      </c>
    </row>
    <row r="17" spans="1:11" ht="30" customHeight="1">
      <c r="A17" s="48" t="s">
        <v>19</v>
      </c>
      <c r="B17" s="54" t="str">
        <f>'Záznamy hry'!$A$23</f>
        <v>Blatná A</v>
      </c>
      <c r="C17" s="55" t="str">
        <f>'Záznamy hry'!$B$23</f>
        <v>Prýmasová Petra</v>
      </c>
      <c r="D17" s="49">
        <f>'Záznamy hry'!$R$23</f>
        <v>432</v>
      </c>
      <c r="E17" s="50" t="str">
        <f>'Záznamy hry'!$B$24</f>
        <v>Nedomová Drahomíra</v>
      </c>
      <c r="F17" s="51">
        <f>'Záznamy hry'!$R$24</f>
        <v>532</v>
      </c>
      <c r="G17" s="52" t="str">
        <f>'Záznamy hry'!$B$25</f>
        <v>Koubek Karel st.</v>
      </c>
      <c r="H17" s="53">
        <f>'Záznamy hry'!$R$25</f>
        <v>556</v>
      </c>
      <c r="I17" s="39" t="str">
        <f>'Záznamy hry'!$B$26</f>
        <v>Kníže Stanislav</v>
      </c>
      <c r="J17" s="39">
        <f>'Záznamy hry'!$R$26</f>
        <v>542</v>
      </c>
      <c r="K17" s="56">
        <f>'Záznamy hry'!$S$23</f>
        <v>2062</v>
      </c>
    </row>
    <row r="18" spans="1:11" ht="30" customHeight="1">
      <c r="A18" s="48" t="s">
        <v>20</v>
      </c>
      <c r="B18" s="54" t="str">
        <f>'Záznamy hry'!$A$11</f>
        <v>Chotoviny B</v>
      </c>
      <c r="C18" s="55" t="str">
        <f>'Záznamy hry'!$B$11</f>
        <v>Svačina Jiří</v>
      </c>
      <c r="D18" s="49">
        <f>'Záznamy hry'!$R$11</f>
        <v>530</v>
      </c>
      <c r="E18" s="50" t="str">
        <f>'Záznamy hry'!$B$12</f>
        <v>Kučerová Gabriela</v>
      </c>
      <c r="F18" s="51">
        <f>'Záznamy hry'!$R$12</f>
        <v>523</v>
      </c>
      <c r="G18" s="52" t="str">
        <f>'Záznamy hry'!$B$13</f>
        <v>Makovec Pavel</v>
      </c>
      <c r="H18" s="53">
        <f>'Záznamy hry'!$R$13</f>
        <v>524</v>
      </c>
      <c r="I18" s="39" t="str">
        <f>'Záznamy hry'!$B$14</f>
        <v>Bartoň David</v>
      </c>
      <c r="J18" s="39">
        <f>'Záznamy hry'!$R$14</f>
        <v>481</v>
      </c>
      <c r="K18" s="47">
        <f>'Záznamy hry'!$S$11</f>
        <v>2058</v>
      </c>
    </row>
    <row r="19" spans="1:11" ht="30" customHeight="1">
      <c r="A19" s="48" t="s">
        <v>21</v>
      </c>
      <c r="B19" s="54" t="str">
        <f>'Záznamy hry'!$A$3</f>
        <v>Chotoviny A</v>
      </c>
      <c r="C19" s="55" t="str">
        <f>'Záznamy hry'!$B$3</f>
        <v>Křemenová M.</v>
      </c>
      <c r="D19" s="49">
        <f>'Záznamy hry'!$R$3</f>
        <v>465</v>
      </c>
      <c r="E19" s="50" t="str">
        <f>'Záznamy hry'!$B$4</f>
        <v>Křemenová  L. ml.</v>
      </c>
      <c r="F19" s="51">
        <f>'Záznamy hry'!$R$4</f>
        <v>488</v>
      </c>
      <c r="G19" s="52" t="str">
        <f>'Záznamy hry'!$B$5</f>
        <v>Křemenová L. st.</v>
      </c>
      <c r="H19" s="53">
        <f>'Záznamy hry'!$R$5</f>
        <v>530</v>
      </c>
      <c r="I19" s="39" t="str">
        <f>'Záznamy hry'!$B$6</f>
        <v>Makovcová A.</v>
      </c>
      <c r="J19" s="39">
        <f>'Záznamy hry'!$R$6</f>
        <v>519</v>
      </c>
      <c r="K19" s="47">
        <f>'Záznamy hry'!$S$3</f>
        <v>2002</v>
      </c>
    </row>
    <row r="20" spans="1:11" ht="30" customHeight="1">
      <c r="A20" s="48" t="s">
        <v>22</v>
      </c>
      <c r="B20" s="54" t="str">
        <f>'Záznamy hry'!$A$63</f>
        <v>Sokol Chýnov C</v>
      </c>
      <c r="C20" s="55" t="str">
        <f>'Záznamy hry'!$B$63</f>
        <v>Černá Eliška</v>
      </c>
      <c r="D20" s="49">
        <f>'Záznamy hry'!$R$63</f>
        <v>487</v>
      </c>
      <c r="E20" s="50" t="str">
        <f>'Záznamy hry'!$B$64</f>
        <v>Roubková Karolína</v>
      </c>
      <c r="F20" s="51">
        <f>'Záznamy hry'!$R$64</f>
        <v>459</v>
      </c>
      <c r="G20" s="52" t="str">
        <f>'Záznamy hry'!$B$65</f>
        <v>Novák Vlastimil</v>
      </c>
      <c r="H20" s="53">
        <f>'Záznamy hry'!$R$65</f>
        <v>450</v>
      </c>
      <c r="I20" s="39" t="str">
        <f>'Záznamy hry'!$B$66</f>
        <v>Nováková Kristýna</v>
      </c>
      <c r="J20" s="39">
        <f>'Záznamy hry'!$R$66</f>
        <v>524</v>
      </c>
      <c r="K20" s="47">
        <f>'Záznamy hry'!$S$63</f>
        <v>1920</v>
      </c>
    </row>
    <row r="21" spans="1:11" ht="30" customHeight="1">
      <c r="A21" s="48" t="s">
        <v>23</v>
      </c>
      <c r="B21" s="54" t="str">
        <f>'Záznamy hry'!$A$7</f>
        <v>Kulidraci Praha</v>
      </c>
      <c r="C21" s="55" t="str">
        <f>'Záznamy hry'!$B$7</f>
        <v>Hrbek Ivan</v>
      </c>
      <c r="D21" s="49">
        <f>'Záznamy hry'!$R$7</f>
        <v>495</v>
      </c>
      <c r="E21" s="50" t="str">
        <f>'Záznamy hry'!$B$8</f>
        <v>Hrbková Tereza</v>
      </c>
      <c r="F21" s="51">
        <f>'Záznamy hry'!$R$8</f>
        <v>458</v>
      </c>
      <c r="G21" s="52" t="str">
        <f>'Záznamy hry'!$B$9</f>
        <v>Šostý Miroslav</v>
      </c>
      <c r="H21" s="53">
        <f>'Záznamy hry'!$R$9</f>
        <v>486</v>
      </c>
      <c r="I21" s="39" t="str">
        <f>'Záznamy hry'!$B$10</f>
        <v>Sepič Michael</v>
      </c>
      <c r="J21" s="39">
        <f>'Záznamy hry'!$R$10</f>
        <v>384</v>
      </c>
      <c r="K21" s="47">
        <f>'Záznamy hry'!$S$7</f>
        <v>1823</v>
      </c>
    </row>
    <row r="22" spans="1:11" ht="26.25" customHeight="1">
      <c r="A22" s="48" t="s">
        <v>24</v>
      </c>
      <c r="B22" s="54" t="str">
        <f>'Záznamy hry'!$A$35</f>
        <v>Chýmov A</v>
      </c>
      <c r="C22" s="55" t="str">
        <f>'Záznamy hry'!$B$35</f>
        <v>Mašková Blanka</v>
      </c>
      <c r="D22" s="49">
        <f>'Záznamy hry'!$R$35</f>
        <v>583</v>
      </c>
      <c r="E22" s="50" t="str">
        <f>'Záznamy hry'!$B$36</f>
        <v>Hanzálková Libuše</v>
      </c>
      <c r="F22" s="51">
        <f>'Záznamy hry'!$R$36</f>
        <v>431</v>
      </c>
      <c r="G22" s="52" t="str">
        <f>'Záznamy hry'!$B$37</f>
        <v>Roubková Blanka</v>
      </c>
      <c r="H22" s="53">
        <f>'Záznamy hry'!$R$37</f>
        <v>380</v>
      </c>
      <c r="I22" s="39" t="str">
        <f>'Záznamy hry'!$B$38</f>
        <v>Šedivcová Jitka</v>
      </c>
      <c r="J22" s="39">
        <f>'Záznamy hry'!$R$38</f>
        <v>366</v>
      </c>
      <c r="K22" s="47">
        <f>'Záznamy hry'!$S$35</f>
        <v>1760</v>
      </c>
    </row>
  </sheetData>
  <sortState ref="B3:K22">
    <sortCondition descending="1" ref="K22"/>
  </sortState>
  <phoneticPr fontId="0" type="noConversion"/>
  <pageMargins left="0.39370078740157483" right="0.39370078740157483" top="0.98425196850393704" bottom="0.78740157480314965" header="0.39370078740157483" footer="0.51181102362204722"/>
  <pageSetup paperSize="9" scale="68" orientation="landscape" r:id="rId1"/>
  <headerFooter>
    <oddHeader>&amp;C&amp;"-,Tučné"&amp;18Memoriál Václava Otradovce 2020 - výsledky družstev</oddHeader>
    <oddFooter>&amp;C&amp;"-,Tučné"&amp;14Kuželna TJ Sokol Chotoviny, 20.08.2020 - 22.08.2020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0"/>
  <sheetViews>
    <sheetView zoomScale="110" zoomScaleNormal="110" workbookViewId="0">
      <pane xSplit="2" ySplit="2" topLeftCell="C66" activePane="bottomRight" state="frozen"/>
      <selection pane="topRight" activeCell="C1" sqref="C1"/>
      <selection pane="bottomLeft" activeCell="A3" sqref="A3"/>
      <selection pane="bottomRight" activeCell="V74" sqref="V74"/>
    </sheetView>
  </sheetViews>
  <sheetFormatPr defaultRowHeight="18.75" outlineLevelCol="1"/>
  <cols>
    <col min="1" max="1" width="25.7109375" style="4" customWidth="1"/>
    <col min="2" max="2" width="25.7109375" customWidth="1"/>
    <col min="3" max="14" width="7.7109375" style="1" customWidth="1" outlineLevel="1"/>
    <col min="15" max="17" width="8.7109375" style="2" customWidth="1" outlineLevel="1"/>
    <col min="18" max="18" width="10.7109375" style="3" customWidth="1"/>
    <col min="19" max="19" width="15.7109375" style="3" customWidth="1"/>
  </cols>
  <sheetData>
    <row r="1" spans="1:19" ht="18.75" customHeight="1">
      <c r="A1" s="123" t="s">
        <v>0</v>
      </c>
      <c r="B1" s="123" t="s">
        <v>1</v>
      </c>
      <c r="C1" s="132" t="s">
        <v>46</v>
      </c>
      <c r="D1" s="133"/>
      <c r="E1" s="134"/>
      <c r="F1" s="135" t="s">
        <v>47</v>
      </c>
      <c r="G1" s="136"/>
      <c r="H1" s="137"/>
      <c r="I1" s="132" t="s">
        <v>61</v>
      </c>
      <c r="J1" s="133"/>
      <c r="K1" s="134"/>
      <c r="L1" s="132" t="s">
        <v>62</v>
      </c>
      <c r="M1" s="133"/>
      <c r="N1" s="134"/>
      <c r="O1" s="127" t="s">
        <v>53</v>
      </c>
      <c r="P1" s="128"/>
      <c r="Q1" s="128"/>
      <c r="R1" s="129" t="s">
        <v>54</v>
      </c>
      <c r="S1" s="125" t="s">
        <v>52</v>
      </c>
    </row>
    <row r="2" spans="1:19" ht="19.5" thickBot="1">
      <c r="A2" s="124"/>
      <c r="B2" s="131"/>
      <c r="C2" s="20" t="s">
        <v>49</v>
      </c>
      <c r="D2" s="21" t="s">
        <v>50</v>
      </c>
      <c r="E2" s="22" t="s">
        <v>2</v>
      </c>
      <c r="F2" s="20" t="s">
        <v>49</v>
      </c>
      <c r="G2" s="21" t="s">
        <v>50</v>
      </c>
      <c r="H2" s="22" t="s">
        <v>2</v>
      </c>
      <c r="I2" s="20" t="s">
        <v>49</v>
      </c>
      <c r="J2" s="21" t="s">
        <v>50</v>
      </c>
      <c r="K2" s="22" t="s">
        <v>2</v>
      </c>
      <c r="L2" s="20" t="s">
        <v>49</v>
      </c>
      <c r="M2" s="21" t="s">
        <v>50</v>
      </c>
      <c r="N2" s="22" t="s">
        <v>2</v>
      </c>
      <c r="O2" s="23" t="s">
        <v>49</v>
      </c>
      <c r="P2" s="24" t="s">
        <v>50</v>
      </c>
      <c r="Q2" s="25" t="s">
        <v>2</v>
      </c>
      <c r="R2" s="130"/>
      <c r="S2" s="126"/>
    </row>
    <row r="3" spans="1:19" ht="21.75" customHeight="1">
      <c r="A3" s="110" t="s">
        <v>107</v>
      </c>
      <c r="B3" s="26" t="s">
        <v>108</v>
      </c>
      <c r="C3" s="69">
        <v>82</v>
      </c>
      <c r="D3" s="70">
        <v>27</v>
      </c>
      <c r="E3" s="71">
        <v>3</v>
      </c>
      <c r="F3" s="72">
        <v>81</v>
      </c>
      <c r="G3" s="70">
        <v>36</v>
      </c>
      <c r="H3" s="71">
        <v>0</v>
      </c>
      <c r="I3" s="72">
        <v>79</v>
      </c>
      <c r="J3" s="70">
        <v>21</v>
      </c>
      <c r="K3" s="71">
        <v>5</v>
      </c>
      <c r="L3" s="72">
        <v>99</v>
      </c>
      <c r="M3" s="70">
        <v>40</v>
      </c>
      <c r="N3" s="71">
        <v>1</v>
      </c>
      <c r="O3" s="27">
        <f>C3+F3+I3+L3</f>
        <v>341</v>
      </c>
      <c r="P3" s="28">
        <f>D3+G3+J3+M3</f>
        <v>124</v>
      </c>
      <c r="Q3" s="28">
        <f>E3+H3+K3+N3</f>
        <v>9</v>
      </c>
      <c r="R3" s="91">
        <f>O3+P3</f>
        <v>465</v>
      </c>
      <c r="S3" s="119">
        <f>R3+R4+R5+R6</f>
        <v>2002</v>
      </c>
    </row>
    <row r="4" spans="1:19" ht="21.75" customHeight="1">
      <c r="A4" s="111"/>
      <c r="B4" s="29" t="s">
        <v>109</v>
      </c>
      <c r="C4" s="73">
        <v>83</v>
      </c>
      <c r="D4" s="74">
        <v>36</v>
      </c>
      <c r="E4" s="75">
        <v>2</v>
      </c>
      <c r="F4" s="76">
        <v>91</v>
      </c>
      <c r="G4" s="74">
        <v>42</v>
      </c>
      <c r="H4" s="75">
        <v>1</v>
      </c>
      <c r="I4" s="76">
        <v>83</v>
      </c>
      <c r="J4" s="74">
        <v>43</v>
      </c>
      <c r="K4" s="75">
        <v>2</v>
      </c>
      <c r="L4" s="76">
        <v>84</v>
      </c>
      <c r="M4" s="74">
        <v>26</v>
      </c>
      <c r="N4" s="75">
        <v>6</v>
      </c>
      <c r="O4" s="89">
        <f t="shared" ref="O4:O50" si="0">C4+F4+I4+L4</f>
        <v>341</v>
      </c>
      <c r="P4" s="90">
        <f t="shared" ref="P4:P50" si="1">D4+G4+J4+M4</f>
        <v>147</v>
      </c>
      <c r="Q4" s="90">
        <f t="shared" ref="Q4:Q50" si="2">E4+H4+K4+N4</f>
        <v>11</v>
      </c>
      <c r="R4" s="92">
        <f t="shared" ref="R4:R49" si="3">O4+P4</f>
        <v>488</v>
      </c>
      <c r="S4" s="120"/>
    </row>
    <row r="5" spans="1:19" ht="21.75" customHeight="1">
      <c r="A5" s="112"/>
      <c r="B5" s="30" t="s">
        <v>110</v>
      </c>
      <c r="C5" s="77">
        <v>92</v>
      </c>
      <c r="D5" s="78">
        <v>42</v>
      </c>
      <c r="E5" s="79">
        <v>2</v>
      </c>
      <c r="F5" s="80">
        <v>94</v>
      </c>
      <c r="G5" s="78">
        <v>26</v>
      </c>
      <c r="H5" s="79">
        <v>5</v>
      </c>
      <c r="I5" s="80">
        <v>85</v>
      </c>
      <c r="J5" s="78">
        <v>43</v>
      </c>
      <c r="K5" s="79">
        <v>2</v>
      </c>
      <c r="L5" s="80">
        <v>95</v>
      </c>
      <c r="M5" s="78">
        <v>53</v>
      </c>
      <c r="N5" s="79">
        <v>1</v>
      </c>
      <c r="O5" s="89">
        <f t="shared" si="0"/>
        <v>366</v>
      </c>
      <c r="P5" s="90">
        <f t="shared" si="1"/>
        <v>164</v>
      </c>
      <c r="Q5" s="90">
        <f t="shared" si="2"/>
        <v>10</v>
      </c>
      <c r="R5" s="92">
        <f t="shared" si="3"/>
        <v>530</v>
      </c>
      <c r="S5" s="121"/>
    </row>
    <row r="6" spans="1:19" ht="21.75" customHeight="1" thickBot="1">
      <c r="A6" s="113"/>
      <c r="B6" s="31" t="s">
        <v>111</v>
      </c>
      <c r="C6" s="81">
        <v>95</v>
      </c>
      <c r="D6" s="82">
        <v>34</v>
      </c>
      <c r="E6" s="83">
        <v>6</v>
      </c>
      <c r="F6" s="84">
        <v>82</v>
      </c>
      <c r="G6" s="82">
        <v>35</v>
      </c>
      <c r="H6" s="83">
        <v>4</v>
      </c>
      <c r="I6" s="84">
        <v>93</v>
      </c>
      <c r="J6" s="82">
        <v>36</v>
      </c>
      <c r="K6" s="83">
        <v>0</v>
      </c>
      <c r="L6" s="84">
        <v>104</v>
      </c>
      <c r="M6" s="82">
        <v>40</v>
      </c>
      <c r="N6" s="83">
        <v>2</v>
      </c>
      <c r="O6" s="93">
        <f t="shared" si="0"/>
        <v>374</v>
      </c>
      <c r="P6" s="94">
        <f t="shared" si="1"/>
        <v>145</v>
      </c>
      <c r="Q6" s="94">
        <f t="shared" si="2"/>
        <v>12</v>
      </c>
      <c r="R6" s="95">
        <f t="shared" si="3"/>
        <v>519</v>
      </c>
      <c r="S6" s="122"/>
    </row>
    <row r="7" spans="1:19" ht="21.75" customHeight="1">
      <c r="A7" s="110" t="s">
        <v>112</v>
      </c>
      <c r="B7" s="26" t="s">
        <v>113</v>
      </c>
      <c r="C7" s="69">
        <v>98</v>
      </c>
      <c r="D7" s="70">
        <v>35</v>
      </c>
      <c r="E7" s="71">
        <v>4</v>
      </c>
      <c r="F7" s="72">
        <v>75</v>
      </c>
      <c r="G7" s="70">
        <v>45</v>
      </c>
      <c r="H7" s="71">
        <v>2</v>
      </c>
      <c r="I7" s="72">
        <v>88</v>
      </c>
      <c r="J7" s="70">
        <v>35</v>
      </c>
      <c r="K7" s="71">
        <v>4</v>
      </c>
      <c r="L7" s="72">
        <v>83</v>
      </c>
      <c r="M7" s="70">
        <v>36</v>
      </c>
      <c r="N7" s="71">
        <v>3</v>
      </c>
      <c r="O7" s="27">
        <f t="shared" si="0"/>
        <v>344</v>
      </c>
      <c r="P7" s="28">
        <f t="shared" si="1"/>
        <v>151</v>
      </c>
      <c r="Q7" s="28">
        <f t="shared" si="2"/>
        <v>13</v>
      </c>
      <c r="R7" s="91">
        <f t="shared" si="3"/>
        <v>495</v>
      </c>
      <c r="S7" s="119">
        <f t="shared" ref="S7" si="4">R7+R8+R9+R10</f>
        <v>1823</v>
      </c>
    </row>
    <row r="8" spans="1:19" ht="21.75" customHeight="1">
      <c r="A8" s="111"/>
      <c r="B8" s="29" t="s">
        <v>114</v>
      </c>
      <c r="C8" s="73">
        <v>78</v>
      </c>
      <c r="D8" s="74">
        <v>27</v>
      </c>
      <c r="E8" s="75">
        <v>3</v>
      </c>
      <c r="F8" s="76">
        <v>86</v>
      </c>
      <c r="G8" s="74">
        <v>27</v>
      </c>
      <c r="H8" s="75">
        <v>5</v>
      </c>
      <c r="I8" s="76">
        <v>79</v>
      </c>
      <c r="J8" s="74">
        <v>34</v>
      </c>
      <c r="K8" s="75">
        <v>4</v>
      </c>
      <c r="L8" s="76">
        <v>92</v>
      </c>
      <c r="M8" s="74">
        <v>35</v>
      </c>
      <c r="N8" s="75">
        <v>5</v>
      </c>
      <c r="O8" s="89">
        <f t="shared" si="0"/>
        <v>335</v>
      </c>
      <c r="P8" s="90">
        <f t="shared" si="1"/>
        <v>123</v>
      </c>
      <c r="Q8" s="90">
        <f t="shared" si="2"/>
        <v>17</v>
      </c>
      <c r="R8" s="92">
        <f t="shared" si="3"/>
        <v>458</v>
      </c>
      <c r="S8" s="120"/>
    </row>
    <row r="9" spans="1:19" ht="21.75" customHeight="1">
      <c r="A9" s="112"/>
      <c r="B9" s="30" t="s">
        <v>115</v>
      </c>
      <c r="C9" s="77">
        <v>73</v>
      </c>
      <c r="D9" s="78">
        <v>45</v>
      </c>
      <c r="E9" s="79">
        <v>2</v>
      </c>
      <c r="F9" s="80">
        <v>83</v>
      </c>
      <c r="G9" s="78">
        <v>24</v>
      </c>
      <c r="H9" s="79">
        <v>5</v>
      </c>
      <c r="I9" s="80">
        <v>97</v>
      </c>
      <c r="J9" s="78">
        <v>45</v>
      </c>
      <c r="K9" s="79">
        <v>1</v>
      </c>
      <c r="L9" s="80">
        <v>84</v>
      </c>
      <c r="M9" s="78">
        <v>35</v>
      </c>
      <c r="N9" s="79">
        <v>3</v>
      </c>
      <c r="O9" s="89">
        <f t="shared" si="0"/>
        <v>337</v>
      </c>
      <c r="P9" s="90">
        <f t="shared" si="1"/>
        <v>149</v>
      </c>
      <c r="Q9" s="90">
        <f t="shared" si="2"/>
        <v>11</v>
      </c>
      <c r="R9" s="92">
        <f t="shared" si="3"/>
        <v>486</v>
      </c>
      <c r="S9" s="121"/>
    </row>
    <row r="10" spans="1:19" ht="21.75" customHeight="1" thickBot="1">
      <c r="A10" s="113"/>
      <c r="B10" s="31" t="s">
        <v>116</v>
      </c>
      <c r="C10" s="81">
        <v>89</v>
      </c>
      <c r="D10" s="82">
        <v>18</v>
      </c>
      <c r="E10" s="83">
        <v>6</v>
      </c>
      <c r="F10" s="84">
        <v>66</v>
      </c>
      <c r="G10" s="82">
        <v>26</v>
      </c>
      <c r="H10" s="83">
        <v>8</v>
      </c>
      <c r="I10" s="84">
        <v>75</v>
      </c>
      <c r="J10" s="82">
        <v>18</v>
      </c>
      <c r="K10" s="83">
        <v>7</v>
      </c>
      <c r="L10" s="84">
        <v>75</v>
      </c>
      <c r="M10" s="82">
        <v>17</v>
      </c>
      <c r="N10" s="83">
        <v>7</v>
      </c>
      <c r="O10" s="93">
        <f t="shared" si="0"/>
        <v>305</v>
      </c>
      <c r="P10" s="94">
        <f t="shared" si="1"/>
        <v>79</v>
      </c>
      <c r="Q10" s="94">
        <f t="shared" si="2"/>
        <v>28</v>
      </c>
      <c r="R10" s="95">
        <f t="shared" si="3"/>
        <v>384</v>
      </c>
      <c r="S10" s="122"/>
    </row>
    <row r="11" spans="1:19" ht="21.75" customHeight="1">
      <c r="A11" s="110" t="s">
        <v>117</v>
      </c>
      <c r="B11" s="26" t="s">
        <v>118</v>
      </c>
      <c r="C11" s="69">
        <v>92</v>
      </c>
      <c r="D11" s="70">
        <v>54</v>
      </c>
      <c r="E11" s="71">
        <v>2</v>
      </c>
      <c r="F11" s="72">
        <v>90</v>
      </c>
      <c r="G11" s="70">
        <v>44</v>
      </c>
      <c r="H11" s="71">
        <v>1</v>
      </c>
      <c r="I11" s="72">
        <v>97</v>
      </c>
      <c r="J11" s="70">
        <v>35</v>
      </c>
      <c r="K11" s="71">
        <v>2</v>
      </c>
      <c r="L11" s="72">
        <v>82</v>
      </c>
      <c r="M11" s="70">
        <v>36</v>
      </c>
      <c r="N11" s="71">
        <v>1</v>
      </c>
      <c r="O11" s="27">
        <f t="shared" si="0"/>
        <v>361</v>
      </c>
      <c r="P11" s="28">
        <f t="shared" si="1"/>
        <v>169</v>
      </c>
      <c r="Q11" s="28">
        <f t="shared" si="2"/>
        <v>6</v>
      </c>
      <c r="R11" s="91">
        <f t="shared" si="3"/>
        <v>530</v>
      </c>
      <c r="S11" s="119">
        <f t="shared" ref="S11" si="5">R11+R12+R13+R14</f>
        <v>2058</v>
      </c>
    </row>
    <row r="12" spans="1:19" ht="21.75" customHeight="1">
      <c r="A12" s="118"/>
      <c r="B12" s="32" t="s">
        <v>119</v>
      </c>
      <c r="C12" s="85">
        <v>83</v>
      </c>
      <c r="D12" s="86">
        <v>36</v>
      </c>
      <c r="E12" s="87">
        <v>1</v>
      </c>
      <c r="F12" s="88">
        <v>88</v>
      </c>
      <c r="G12" s="86">
        <v>44</v>
      </c>
      <c r="H12" s="87">
        <v>4</v>
      </c>
      <c r="I12" s="88">
        <v>90</v>
      </c>
      <c r="J12" s="86">
        <v>53</v>
      </c>
      <c r="K12" s="87">
        <v>1</v>
      </c>
      <c r="L12" s="88">
        <v>85</v>
      </c>
      <c r="M12" s="86">
        <v>44</v>
      </c>
      <c r="N12" s="87">
        <v>0</v>
      </c>
      <c r="O12" s="89">
        <f t="shared" si="0"/>
        <v>346</v>
      </c>
      <c r="P12" s="90">
        <f t="shared" si="1"/>
        <v>177</v>
      </c>
      <c r="Q12" s="90">
        <f t="shared" si="2"/>
        <v>6</v>
      </c>
      <c r="R12" s="92">
        <f t="shared" si="3"/>
        <v>523</v>
      </c>
      <c r="S12" s="120"/>
    </row>
    <row r="13" spans="1:19" ht="21.75" customHeight="1">
      <c r="A13" s="111"/>
      <c r="B13" s="29" t="s">
        <v>120</v>
      </c>
      <c r="C13" s="73">
        <v>84</v>
      </c>
      <c r="D13" s="74">
        <v>41</v>
      </c>
      <c r="E13" s="75">
        <v>3</v>
      </c>
      <c r="F13" s="76">
        <v>101</v>
      </c>
      <c r="G13" s="74">
        <v>52</v>
      </c>
      <c r="H13" s="75">
        <v>2</v>
      </c>
      <c r="I13" s="76">
        <v>83</v>
      </c>
      <c r="J13" s="74">
        <v>45</v>
      </c>
      <c r="K13" s="75">
        <v>1</v>
      </c>
      <c r="L13" s="76">
        <v>85</v>
      </c>
      <c r="M13" s="74">
        <v>33</v>
      </c>
      <c r="N13" s="75">
        <v>0</v>
      </c>
      <c r="O13" s="89">
        <f t="shared" si="0"/>
        <v>353</v>
      </c>
      <c r="P13" s="90">
        <f t="shared" si="1"/>
        <v>171</v>
      </c>
      <c r="Q13" s="90">
        <f t="shared" si="2"/>
        <v>6</v>
      </c>
      <c r="R13" s="92">
        <f t="shared" si="3"/>
        <v>524</v>
      </c>
      <c r="S13" s="121"/>
    </row>
    <row r="14" spans="1:19" ht="21.75" customHeight="1" thickBot="1">
      <c r="A14" s="113"/>
      <c r="B14" s="31" t="s">
        <v>121</v>
      </c>
      <c r="C14" s="81">
        <v>72</v>
      </c>
      <c r="D14" s="82">
        <v>34</v>
      </c>
      <c r="E14" s="83">
        <v>5</v>
      </c>
      <c r="F14" s="84">
        <v>80</v>
      </c>
      <c r="G14" s="82">
        <v>34</v>
      </c>
      <c r="H14" s="83">
        <v>3</v>
      </c>
      <c r="I14" s="84">
        <v>76</v>
      </c>
      <c r="J14" s="82">
        <v>32</v>
      </c>
      <c r="K14" s="83">
        <v>3</v>
      </c>
      <c r="L14" s="84">
        <v>102</v>
      </c>
      <c r="M14" s="82">
        <v>51</v>
      </c>
      <c r="N14" s="83">
        <v>0</v>
      </c>
      <c r="O14" s="93">
        <f t="shared" si="0"/>
        <v>330</v>
      </c>
      <c r="P14" s="94">
        <f t="shared" si="1"/>
        <v>151</v>
      </c>
      <c r="Q14" s="94">
        <f t="shared" si="2"/>
        <v>11</v>
      </c>
      <c r="R14" s="95">
        <f t="shared" si="3"/>
        <v>481</v>
      </c>
      <c r="S14" s="122"/>
    </row>
    <row r="15" spans="1:19" ht="21.75" customHeight="1">
      <c r="A15" s="114" t="s">
        <v>122</v>
      </c>
      <c r="B15" s="26" t="s">
        <v>123</v>
      </c>
      <c r="C15" s="72">
        <v>93</v>
      </c>
      <c r="D15" s="70">
        <v>42</v>
      </c>
      <c r="E15" s="71">
        <v>1</v>
      </c>
      <c r="F15" s="72">
        <v>94</v>
      </c>
      <c r="G15" s="70">
        <v>68</v>
      </c>
      <c r="H15" s="71">
        <v>0</v>
      </c>
      <c r="I15" s="72">
        <v>100</v>
      </c>
      <c r="J15" s="70">
        <v>63</v>
      </c>
      <c r="K15" s="71">
        <v>1</v>
      </c>
      <c r="L15" s="72">
        <v>99</v>
      </c>
      <c r="M15" s="70">
        <v>62</v>
      </c>
      <c r="N15" s="71">
        <v>0</v>
      </c>
      <c r="O15" s="27">
        <f t="shared" si="0"/>
        <v>386</v>
      </c>
      <c r="P15" s="28">
        <f t="shared" si="1"/>
        <v>235</v>
      </c>
      <c r="Q15" s="28">
        <f t="shared" si="2"/>
        <v>2</v>
      </c>
      <c r="R15" s="91">
        <f t="shared" si="3"/>
        <v>621</v>
      </c>
      <c r="S15" s="119">
        <f t="shared" ref="S15" si="6">R15+R16+R17+R18</f>
        <v>2242</v>
      </c>
    </row>
    <row r="16" spans="1:19" ht="21.75" customHeight="1">
      <c r="A16" s="115"/>
      <c r="B16" s="33" t="s">
        <v>124</v>
      </c>
      <c r="C16" s="88">
        <v>82</v>
      </c>
      <c r="D16" s="86">
        <v>53</v>
      </c>
      <c r="E16" s="87">
        <v>0</v>
      </c>
      <c r="F16" s="88">
        <v>88</v>
      </c>
      <c r="G16" s="86">
        <v>44</v>
      </c>
      <c r="H16" s="87">
        <v>0</v>
      </c>
      <c r="I16" s="88">
        <v>101</v>
      </c>
      <c r="J16" s="86">
        <v>42</v>
      </c>
      <c r="K16" s="87">
        <v>1</v>
      </c>
      <c r="L16" s="88">
        <v>92</v>
      </c>
      <c r="M16" s="86">
        <v>36</v>
      </c>
      <c r="N16" s="87">
        <v>2</v>
      </c>
      <c r="O16" s="89">
        <f t="shared" si="0"/>
        <v>363</v>
      </c>
      <c r="P16" s="90">
        <f t="shared" si="1"/>
        <v>175</v>
      </c>
      <c r="Q16" s="90">
        <f t="shared" si="2"/>
        <v>3</v>
      </c>
      <c r="R16" s="92">
        <f t="shared" si="3"/>
        <v>538</v>
      </c>
      <c r="S16" s="120"/>
    </row>
    <row r="17" spans="1:19" ht="21.75" customHeight="1">
      <c r="A17" s="116"/>
      <c r="B17" s="33" t="s">
        <v>125</v>
      </c>
      <c r="C17" s="76">
        <v>87</v>
      </c>
      <c r="D17" s="74">
        <v>52</v>
      </c>
      <c r="E17" s="75">
        <v>1</v>
      </c>
      <c r="F17" s="76">
        <v>90</v>
      </c>
      <c r="G17" s="74">
        <v>44</v>
      </c>
      <c r="H17" s="75">
        <v>0</v>
      </c>
      <c r="I17" s="76">
        <v>73</v>
      </c>
      <c r="J17" s="74">
        <v>45</v>
      </c>
      <c r="K17" s="75">
        <v>1</v>
      </c>
      <c r="L17" s="76">
        <v>92</v>
      </c>
      <c r="M17" s="74">
        <v>43</v>
      </c>
      <c r="N17" s="75">
        <v>2</v>
      </c>
      <c r="O17" s="89">
        <f t="shared" si="0"/>
        <v>342</v>
      </c>
      <c r="P17" s="90">
        <f t="shared" si="1"/>
        <v>184</v>
      </c>
      <c r="Q17" s="90">
        <f t="shared" si="2"/>
        <v>4</v>
      </c>
      <c r="R17" s="92">
        <f t="shared" si="3"/>
        <v>526</v>
      </c>
      <c r="S17" s="121"/>
    </row>
    <row r="18" spans="1:19" ht="21.75" customHeight="1" thickBot="1">
      <c r="A18" s="117"/>
      <c r="B18" s="31" t="s">
        <v>126</v>
      </c>
      <c r="C18" s="84">
        <v>84</v>
      </c>
      <c r="D18" s="82">
        <v>34</v>
      </c>
      <c r="E18" s="83">
        <v>2</v>
      </c>
      <c r="F18" s="84">
        <v>96</v>
      </c>
      <c r="G18" s="82">
        <v>62</v>
      </c>
      <c r="H18" s="83">
        <v>0</v>
      </c>
      <c r="I18" s="84">
        <v>96</v>
      </c>
      <c r="J18" s="82">
        <v>63</v>
      </c>
      <c r="K18" s="83">
        <v>0</v>
      </c>
      <c r="L18" s="84">
        <v>96</v>
      </c>
      <c r="M18" s="82">
        <v>26</v>
      </c>
      <c r="N18" s="83">
        <v>5</v>
      </c>
      <c r="O18" s="93">
        <f t="shared" si="0"/>
        <v>372</v>
      </c>
      <c r="P18" s="94">
        <f t="shared" si="1"/>
        <v>185</v>
      </c>
      <c r="Q18" s="94">
        <f t="shared" si="2"/>
        <v>7</v>
      </c>
      <c r="R18" s="95">
        <f t="shared" si="3"/>
        <v>557</v>
      </c>
      <c r="S18" s="122"/>
    </row>
    <row r="19" spans="1:19" ht="21.75" customHeight="1">
      <c r="A19" s="114" t="s">
        <v>127</v>
      </c>
      <c r="B19" s="29" t="s">
        <v>128</v>
      </c>
      <c r="C19" s="72">
        <v>77</v>
      </c>
      <c r="D19" s="70">
        <v>62</v>
      </c>
      <c r="E19" s="71">
        <v>1</v>
      </c>
      <c r="F19" s="72">
        <v>86</v>
      </c>
      <c r="G19" s="70">
        <v>42</v>
      </c>
      <c r="H19" s="71">
        <v>1</v>
      </c>
      <c r="I19" s="72">
        <v>91</v>
      </c>
      <c r="J19" s="70">
        <v>45</v>
      </c>
      <c r="K19" s="71">
        <v>1</v>
      </c>
      <c r="L19" s="72">
        <v>105</v>
      </c>
      <c r="M19" s="70">
        <v>58</v>
      </c>
      <c r="N19" s="71">
        <v>1</v>
      </c>
      <c r="O19" s="27">
        <f t="shared" si="0"/>
        <v>359</v>
      </c>
      <c r="P19" s="28">
        <f t="shared" si="1"/>
        <v>207</v>
      </c>
      <c r="Q19" s="28">
        <f t="shared" si="2"/>
        <v>4</v>
      </c>
      <c r="R19" s="91">
        <f t="shared" si="3"/>
        <v>566</v>
      </c>
      <c r="S19" s="119">
        <f t="shared" ref="S19" si="7">R19+R20+R21+R22</f>
        <v>2186</v>
      </c>
    </row>
    <row r="20" spans="1:19" ht="21.75" customHeight="1">
      <c r="A20" s="115"/>
      <c r="B20" s="29" t="s">
        <v>129</v>
      </c>
      <c r="C20" s="88">
        <v>89</v>
      </c>
      <c r="D20" s="86">
        <v>51</v>
      </c>
      <c r="E20" s="87">
        <v>1</v>
      </c>
      <c r="F20" s="88">
        <v>90</v>
      </c>
      <c r="G20" s="86">
        <v>45</v>
      </c>
      <c r="H20" s="87">
        <v>3</v>
      </c>
      <c r="I20" s="88">
        <v>82</v>
      </c>
      <c r="J20" s="86">
        <v>50</v>
      </c>
      <c r="K20" s="87">
        <v>1</v>
      </c>
      <c r="L20" s="88">
        <v>100</v>
      </c>
      <c r="M20" s="86">
        <v>44</v>
      </c>
      <c r="N20" s="87">
        <v>3</v>
      </c>
      <c r="O20" s="89">
        <f t="shared" si="0"/>
        <v>361</v>
      </c>
      <c r="P20" s="90">
        <f t="shared" si="1"/>
        <v>190</v>
      </c>
      <c r="Q20" s="90">
        <f t="shared" si="2"/>
        <v>8</v>
      </c>
      <c r="R20" s="92">
        <f t="shared" si="3"/>
        <v>551</v>
      </c>
      <c r="S20" s="120"/>
    </row>
    <row r="21" spans="1:19" ht="21.75" customHeight="1">
      <c r="A21" s="116"/>
      <c r="B21" s="29" t="s">
        <v>130</v>
      </c>
      <c r="C21" s="76">
        <v>91</v>
      </c>
      <c r="D21" s="74">
        <v>34</v>
      </c>
      <c r="E21" s="75">
        <v>2</v>
      </c>
      <c r="F21" s="76">
        <v>81</v>
      </c>
      <c r="G21" s="74">
        <v>45</v>
      </c>
      <c r="H21" s="75">
        <v>0</v>
      </c>
      <c r="I21" s="76">
        <v>102</v>
      </c>
      <c r="J21" s="74">
        <v>60</v>
      </c>
      <c r="K21" s="75">
        <v>0</v>
      </c>
      <c r="L21" s="76">
        <v>96</v>
      </c>
      <c r="M21" s="74">
        <v>48</v>
      </c>
      <c r="N21" s="75">
        <v>0</v>
      </c>
      <c r="O21" s="89">
        <f t="shared" si="0"/>
        <v>370</v>
      </c>
      <c r="P21" s="90">
        <f t="shared" si="1"/>
        <v>187</v>
      </c>
      <c r="Q21" s="90">
        <f t="shared" si="2"/>
        <v>2</v>
      </c>
      <c r="R21" s="92">
        <f t="shared" si="3"/>
        <v>557</v>
      </c>
      <c r="S21" s="121"/>
    </row>
    <row r="22" spans="1:19" ht="21.75" customHeight="1" thickBot="1">
      <c r="A22" s="117"/>
      <c r="B22" s="31" t="s">
        <v>131</v>
      </c>
      <c r="C22" s="84">
        <v>94</v>
      </c>
      <c r="D22" s="82">
        <v>36</v>
      </c>
      <c r="E22" s="83">
        <v>2</v>
      </c>
      <c r="F22" s="84">
        <v>97</v>
      </c>
      <c r="G22" s="82">
        <v>27</v>
      </c>
      <c r="H22" s="83">
        <v>5</v>
      </c>
      <c r="I22" s="84">
        <v>96</v>
      </c>
      <c r="J22" s="82">
        <v>42</v>
      </c>
      <c r="K22" s="83">
        <v>3</v>
      </c>
      <c r="L22" s="84">
        <v>93</v>
      </c>
      <c r="M22" s="82">
        <v>27</v>
      </c>
      <c r="N22" s="83">
        <v>3</v>
      </c>
      <c r="O22" s="93">
        <f t="shared" si="0"/>
        <v>380</v>
      </c>
      <c r="P22" s="94">
        <f t="shared" si="1"/>
        <v>132</v>
      </c>
      <c r="Q22" s="94">
        <f t="shared" si="2"/>
        <v>13</v>
      </c>
      <c r="R22" s="95">
        <f t="shared" si="3"/>
        <v>512</v>
      </c>
      <c r="S22" s="122"/>
    </row>
    <row r="23" spans="1:19" ht="21.75" customHeight="1">
      <c r="A23" s="114" t="s">
        <v>132</v>
      </c>
      <c r="B23" s="26" t="s">
        <v>133</v>
      </c>
      <c r="C23" s="72">
        <v>90</v>
      </c>
      <c r="D23" s="70">
        <v>35</v>
      </c>
      <c r="E23" s="71">
        <v>2</v>
      </c>
      <c r="F23" s="72">
        <v>86</v>
      </c>
      <c r="G23" s="70">
        <v>18</v>
      </c>
      <c r="H23" s="71">
        <v>6</v>
      </c>
      <c r="I23" s="72">
        <v>82</v>
      </c>
      <c r="J23" s="70">
        <v>17</v>
      </c>
      <c r="K23" s="71">
        <v>9</v>
      </c>
      <c r="L23" s="72">
        <v>77</v>
      </c>
      <c r="M23" s="70">
        <v>27</v>
      </c>
      <c r="N23" s="71">
        <v>5</v>
      </c>
      <c r="O23" s="27">
        <f t="shared" si="0"/>
        <v>335</v>
      </c>
      <c r="P23" s="28">
        <f t="shared" si="1"/>
        <v>97</v>
      </c>
      <c r="Q23" s="28">
        <f t="shared" si="2"/>
        <v>22</v>
      </c>
      <c r="R23" s="91">
        <f t="shared" si="3"/>
        <v>432</v>
      </c>
      <c r="S23" s="119">
        <f t="shared" ref="S23" si="8">R23+R24+R25+R26</f>
        <v>2062</v>
      </c>
    </row>
    <row r="24" spans="1:19" ht="21.75" customHeight="1">
      <c r="A24" s="115"/>
      <c r="B24" s="32" t="s">
        <v>134</v>
      </c>
      <c r="C24" s="88">
        <v>98</v>
      </c>
      <c r="D24" s="86">
        <v>53</v>
      </c>
      <c r="E24" s="87">
        <v>1</v>
      </c>
      <c r="F24" s="88">
        <v>88</v>
      </c>
      <c r="G24" s="86">
        <v>40</v>
      </c>
      <c r="H24" s="87">
        <v>2</v>
      </c>
      <c r="I24" s="88">
        <v>98</v>
      </c>
      <c r="J24" s="86">
        <v>35</v>
      </c>
      <c r="K24" s="87">
        <v>0</v>
      </c>
      <c r="L24" s="88">
        <v>97</v>
      </c>
      <c r="M24" s="86">
        <v>23</v>
      </c>
      <c r="N24" s="87">
        <v>7</v>
      </c>
      <c r="O24" s="89">
        <f t="shared" si="0"/>
        <v>381</v>
      </c>
      <c r="P24" s="90">
        <f t="shared" si="1"/>
        <v>151</v>
      </c>
      <c r="Q24" s="90">
        <f t="shared" si="2"/>
        <v>10</v>
      </c>
      <c r="R24" s="92">
        <f t="shared" si="3"/>
        <v>532</v>
      </c>
      <c r="S24" s="120"/>
    </row>
    <row r="25" spans="1:19" ht="21.75" customHeight="1">
      <c r="A25" s="116"/>
      <c r="B25" s="29" t="s">
        <v>135</v>
      </c>
      <c r="C25" s="76">
        <v>83</v>
      </c>
      <c r="D25" s="74">
        <v>35</v>
      </c>
      <c r="E25" s="75">
        <v>2</v>
      </c>
      <c r="F25" s="76">
        <v>100</v>
      </c>
      <c r="G25" s="74">
        <v>51</v>
      </c>
      <c r="H25" s="75">
        <v>1</v>
      </c>
      <c r="I25" s="76">
        <v>101</v>
      </c>
      <c r="J25" s="74">
        <v>42</v>
      </c>
      <c r="K25" s="75">
        <v>1</v>
      </c>
      <c r="L25" s="76">
        <v>93</v>
      </c>
      <c r="M25" s="74">
        <v>51</v>
      </c>
      <c r="N25" s="75">
        <v>1</v>
      </c>
      <c r="O25" s="89">
        <f t="shared" si="0"/>
        <v>377</v>
      </c>
      <c r="P25" s="90">
        <f t="shared" si="1"/>
        <v>179</v>
      </c>
      <c r="Q25" s="90">
        <f t="shared" si="2"/>
        <v>5</v>
      </c>
      <c r="R25" s="92">
        <f t="shared" si="3"/>
        <v>556</v>
      </c>
      <c r="S25" s="121"/>
    </row>
    <row r="26" spans="1:19" ht="21.75" customHeight="1" thickBot="1">
      <c r="A26" s="117"/>
      <c r="B26" s="31" t="s">
        <v>136</v>
      </c>
      <c r="C26" s="84">
        <v>91</v>
      </c>
      <c r="D26" s="82">
        <v>63</v>
      </c>
      <c r="E26" s="83">
        <v>1</v>
      </c>
      <c r="F26" s="84">
        <v>89</v>
      </c>
      <c r="G26" s="82">
        <v>43</v>
      </c>
      <c r="H26" s="83">
        <v>0</v>
      </c>
      <c r="I26" s="84">
        <v>85</v>
      </c>
      <c r="J26" s="82">
        <v>34</v>
      </c>
      <c r="K26" s="83">
        <v>5</v>
      </c>
      <c r="L26" s="84">
        <v>93</v>
      </c>
      <c r="M26" s="82">
        <v>44</v>
      </c>
      <c r="N26" s="83">
        <v>2</v>
      </c>
      <c r="O26" s="93">
        <f t="shared" si="0"/>
        <v>358</v>
      </c>
      <c r="P26" s="94">
        <f t="shared" si="1"/>
        <v>184</v>
      </c>
      <c r="Q26" s="94">
        <f t="shared" si="2"/>
        <v>8</v>
      </c>
      <c r="R26" s="95">
        <f t="shared" si="3"/>
        <v>542</v>
      </c>
      <c r="S26" s="122"/>
    </row>
    <row r="27" spans="1:19" ht="21.75" customHeight="1">
      <c r="A27" s="114" t="s">
        <v>137</v>
      </c>
      <c r="B27" s="29" t="s">
        <v>138</v>
      </c>
      <c r="C27" s="72">
        <v>97</v>
      </c>
      <c r="D27" s="70">
        <v>43</v>
      </c>
      <c r="E27" s="71">
        <v>1</v>
      </c>
      <c r="F27" s="72">
        <v>84</v>
      </c>
      <c r="G27" s="70">
        <v>43</v>
      </c>
      <c r="H27" s="71">
        <v>3</v>
      </c>
      <c r="I27" s="72">
        <v>99</v>
      </c>
      <c r="J27" s="70">
        <v>43</v>
      </c>
      <c r="K27" s="71">
        <v>0</v>
      </c>
      <c r="L27" s="72">
        <v>74</v>
      </c>
      <c r="M27" s="70">
        <v>53</v>
      </c>
      <c r="N27" s="71">
        <v>0</v>
      </c>
      <c r="O27" s="27">
        <f t="shared" si="0"/>
        <v>354</v>
      </c>
      <c r="P27" s="28">
        <f t="shared" si="1"/>
        <v>182</v>
      </c>
      <c r="Q27" s="28">
        <f t="shared" si="2"/>
        <v>4</v>
      </c>
      <c r="R27" s="91">
        <f t="shared" si="3"/>
        <v>536</v>
      </c>
      <c r="S27" s="119">
        <f t="shared" ref="S27" si="9">R27+R28+R29+R30</f>
        <v>2130</v>
      </c>
    </row>
    <row r="28" spans="1:19" ht="21.75" customHeight="1">
      <c r="A28" s="115"/>
      <c r="B28" s="29" t="s">
        <v>139</v>
      </c>
      <c r="C28" s="88">
        <v>92</v>
      </c>
      <c r="D28" s="86">
        <v>44</v>
      </c>
      <c r="E28" s="87">
        <v>0</v>
      </c>
      <c r="F28" s="88">
        <v>93</v>
      </c>
      <c r="G28" s="86">
        <v>61</v>
      </c>
      <c r="H28" s="87">
        <v>0</v>
      </c>
      <c r="I28" s="88">
        <v>101</v>
      </c>
      <c r="J28" s="86">
        <v>34</v>
      </c>
      <c r="K28" s="87">
        <v>1</v>
      </c>
      <c r="L28" s="88">
        <v>96</v>
      </c>
      <c r="M28" s="86">
        <v>35</v>
      </c>
      <c r="N28" s="87">
        <v>3</v>
      </c>
      <c r="O28" s="89">
        <f t="shared" si="0"/>
        <v>382</v>
      </c>
      <c r="P28" s="90">
        <f t="shared" si="1"/>
        <v>174</v>
      </c>
      <c r="Q28" s="90">
        <f t="shared" si="2"/>
        <v>4</v>
      </c>
      <c r="R28" s="92">
        <f t="shared" si="3"/>
        <v>556</v>
      </c>
      <c r="S28" s="120"/>
    </row>
    <row r="29" spans="1:19" ht="21.75" customHeight="1">
      <c r="A29" s="116"/>
      <c r="B29" s="29" t="s">
        <v>140</v>
      </c>
      <c r="C29" s="76">
        <v>91</v>
      </c>
      <c r="D29" s="74">
        <v>45</v>
      </c>
      <c r="E29" s="75">
        <v>1</v>
      </c>
      <c r="F29" s="76">
        <v>78</v>
      </c>
      <c r="G29" s="74">
        <v>43</v>
      </c>
      <c r="H29" s="75">
        <v>1</v>
      </c>
      <c r="I29" s="76">
        <v>97</v>
      </c>
      <c r="J29" s="74">
        <v>42</v>
      </c>
      <c r="K29" s="75">
        <v>1</v>
      </c>
      <c r="L29" s="76">
        <v>92</v>
      </c>
      <c r="M29" s="74">
        <v>45</v>
      </c>
      <c r="N29" s="75">
        <v>0</v>
      </c>
      <c r="O29" s="89">
        <f t="shared" si="0"/>
        <v>358</v>
      </c>
      <c r="P29" s="90">
        <f t="shared" si="1"/>
        <v>175</v>
      </c>
      <c r="Q29" s="90">
        <f t="shared" si="2"/>
        <v>3</v>
      </c>
      <c r="R29" s="92">
        <f t="shared" si="3"/>
        <v>533</v>
      </c>
      <c r="S29" s="121"/>
    </row>
    <row r="30" spans="1:19" ht="21.75" customHeight="1" thickBot="1">
      <c r="A30" s="117"/>
      <c r="B30" s="31" t="s">
        <v>141</v>
      </c>
      <c r="C30" s="84">
        <v>75</v>
      </c>
      <c r="D30" s="82">
        <v>36</v>
      </c>
      <c r="E30" s="83">
        <v>3</v>
      </c>
      <c r="F30" s="84">
        <v>105</v>
      </c>
      <c r="G30" s="82">
        <v>27</v>
      </c>
      <c r="H30" s="83">
        <v>2</v>
      </c>
      <c r="I30" s="84">
        <v>88</v>
      </c>
      <c r="J30" s="82">
        <v>30</v>
      </c>
      <c r="K30" s="83">
        <v>4</v>
      </c>
      <c r="L30" s="84">
        <v>99</v>
      </c>
      <c r="M30" s="82">
        <v>45</v>
      </c>
      <c r="N30" s="83">
        <v>2</v>
      </c>
      <c r="O30" s="93">
        <f t="shared" si="0"/>
        <v>367</v>
      </c>
      <c r="P30" s="94">
        <f t="shared" si="1"/>
        <v>138</v>
      </c>
      <c r="Q30" s="94">
        <f t="shared" si="2"/>
        <v>11</v>
      </c>
      <c r="R30" s="95">
        <f t="shared" si="3"/>
        <v>505</v>
      </c>
      <c r="S30" s="122"/>
    </row>
    <row r="31" spans="1:19" ht="21.75" customHeight="1">
      <c r="A31" s="114" t="s">
        <v>142</v>
      </c>
      <c r="B31" s="26" t="s">
        <v>143</v>
      </c>
      <c r="C31" s="72">
        <v>89</v>
      </c>
      <c r="D31" s="70">
        <v>36</v>
      </c>
      <c r="E31" s="71">
        <v>6</v>
      </c>
      <c r="F31" s="72">
        <v>106</v>
      </c>
      <c r="G31" s="70">
        <v>36</v>
      </c>
      <c r="H31" s="71">
        <v>1</v>
      </c>
      <c r="I31" s="72">
        <v>89</v>
      </c>
      <c r="J31" s="70">
        <v>27</v>
      </c>
      <c r="K31" s="71">
        <v>4</v>
      </c>
      <c r="L31" s="72">
        <v>91</v>
      </c>
      <c r="M31" s="70">
        <v>77</v>
      </c>
      <c r="N31" s="71">
        <v>0</v>
      </c>
      <c r="O31" s="27">
        <f t="shared" si="0"/>
        <v>375</v>
      </c>
      <c r="P31" s="28">
        <f t="shared" si="1"/>
        <v>176</v>
      </c>
      <c r="Q31" s="28">
        <f t="shared" si="2"/>
        <v>11</v>
      </c>
      <c r="R31" s="91">
        <f t="shared" si="3"/>
        <v>551</v>
      </c>
      <c r="S31" s="119">
        <f t="shared" ref="S31" si="10">R31+R32+R33+R34</f>
        <v>2229</v>
      </c>
    </row>
    <row r="32" spans="1:19" ht="21.75" customHeight="1">
      <c r="A32" s="115"/>
      <c r="B32" s="33" t="s">
        <v>144</v>
      </c>
      <c r="C32" s="88">
        <v>89</v>
      </c>
      <c r="D32" s="86">
        <v>52</v>
      </c>
      <c r="E32" s="87">
        <v>2</v>
      </c>
      <c r="F32" s="88">
        <v>97</v>
      </c>
      <c r="G32" s="86">
        <v>52</v>
      </c>
      <c r="H32" s="87">
        <v>0</v>
      </c>
      <c r="I32" s="88">
        <v>80</v>
      </c>
      <c r="J32" s="86">
        <v>40</v>
      </c>
      <c r="K32" s="87">
        <v>1</v>
      </c>
      <c r="L32" s="88">
        <v>90</v>
      </c>
      <c r="M32" s="86">
        <v>51</v>
      </c>
      <c r="N32" s="87">
        <v>3</v>
      </c>
      <c r="O32" s="89">
        <f t="shared" si="0"/>
        <v>356</v>
      </c>
      <c r="P32" s="90">
        <f t="shared" si="1"/>
        <v>195</v>
      </c>
      <c r="Q32" s="90">
        <f t="shared" si="2"/>
        <v>6</v>
      </c>
      <c r="R32" s="92">
        <f t="shared" si="3"/>
        <v>551</v>
      </c>
      <c r="S32" s="120"/>
    </row>
    <row r="33" spans="1:19" ht="21.75" customHeight="1">
      <c r="A33" s="116"/>
      <c r="B33" s="33" t="s">
        <v>145</v>
      </c>
      <c r="C33" s="76">
        <v>69</v>
      </c>
      <c r="D33" s="74">
        <v>53</v>
      </c>
      <c r="E33" s="75">
        <v>1</v>
      </c>
      <c r="F33" s="76">
        <v>102</v>
      </c>
      <c r="G33" s="74">
        <v>62</v>
      </c>
      <c r="H33" s="75">
        <v>3</v>
      </c>
      <c r="I33" s="76">
        <v>95</v>
      </c>
      <c r="J33" s="74">
        <v>34</v>
      </c>
      <c r="K33" s="75">
        <v>3</v>
      </c>
      <c r="L33" s="76">
        <v>91</v>
      </c>
      <c r="M33" s="74">
        <v>52</v>
      </c>
      <c r="N33" s="75">
        <v>3</v>
      </c>
      <c r="O33" s="89">
        <f t="shared" si="0"/>
        <v>357</v>
      </c>
      <c r="P33" s="90">
        <f t="shared" si="1"/>
        <v>201</v>
      </c>
      <c r="Q33" s="90">
        <f t="shared" si="2"/>
        <v>10</v>
      </c>
      <c r="R33" s="92">
        <f t="shared" si="3"/>
        <v>558</v>
      </c>
      <c r="S33" s="121"/>
    </row>
    <row r="34" spans="1:19" ht="21.75" customHeight="1" thickBot="1">
      <c r="A34" s="117"/>
      <c r="B34" s="31" t="s">
        <v>146</v>
      </c>
      <c r="C34" s="84">
        <v>107</v>
      </c>
      <c r="D34" s="82">
        <v>49</v>
      </c>
      <c r="E34" s="83">
        <v>1</v>
      </c>
      <c r="F34" s="84">
        <v>96</v>
      </c>
      <c r="G34" s="82">
        <v>36</v>
      </c>
      <c r="H34" s="83">
        <v>2</v>
      </c>
      <c r="I34" s="84">
        <v>91</v>
      </c>
      <c r="J34" s="82">
        <v>36</v>
      </c>
      <c r="K34" s="83">
        <v>2</v>
      </c>
      <c r="L34" s="84">
        <v>100</v>
      </c>
      <c r="M34" s="82">
        <v>54</v>
      </c>
      <c r="N34" s="83">
        <v>1</v>
      </c>
      <c r="O34" s="93">
        <f t="shared" si="0"/>
        <v>394</v>
      </c>
      <c r="P34" s="94">
        <f t="shared" si="1"/>
        <v>175</v>
      </c>
      <c r="Q34" s="94">
        <f t="shared" si="2"/>
        <v>6</v>
      </c>
      <c r="R34" s="95">
        <f t="shared" si="3"/>
        <v>569</v>
      </c>
      <c r="S34" s="122"/>
    </row>
    <row r="35" spans="1:19" ht="21.75" customHeight="1">
      <c r="A35" s="114" t="s">
        <v>147</v>
      </c>
      <c r="B35" s="26" t="s">
        <v>148</v>
      </c>
      <c r="C35" s="72">
        <v>92</v>
      </c>
      <c r="D35" s="70">
        <v>60</v>
      </c>
      <c r="E35" s="71">
        <v>0</v>
      </c>
      <c r="F35" s="72">
        <v>102</v>
      </c>
      <c r="G35" s="70">
        <v>67</v>
      </c>
      <c r="H35" s="71">
        <v>0</v>
      </c>
      <c r="I35" s="72">
        <v>82</v>
      </c>
      <c r="J35" s="70">
        <v>43</v>
      </c>
      <c r="K35" s="71">
        <v>3</v>
      </c>
      <c r="L35" s="72">
        <v>92</v>
      </c>
      <c r="M35" s="70">
        <v>45</v>
      </c>
      <c r="N35" s="71">
        <v>1</v>
      </c>
      <c r="O35" s="27">
        <f t="shared" si="0"/>
        <v>368</v>
      </c>
      <c r="P35" s="28">
        <f t="shared" si="1"/>
        <v>215</v>
      </c>
      <c r="Q35" s="28">
        <f t="shared" si="2"/>
        <v>4</v>
      </c>
      <c r="R35" s="91">
        <f t="shared" si="3"/>
        <v>583</v>
      </c>
      <c r="S35" s="119">
        <f t="shared" ref="S35" si="11">R35+R36+R37+R38</f>
        <v>1760</v>
      </c>
    </row>
    <row r="36" spans="1:19" ht="21.75" customHeight="1">
      <c r="A36" s="115"/>
      <c r="B36" s="32" t="s">
        <v>149</v>
      </c>
      <c r="C36" s="88">
        <v>71</v>
      </c>
      <c r="D36" s="86">
        <v>41</v>
      </c>
      <c r="E36" s="87">
        <v>2</v>
      </c>
      <c r="F36" s="88">
        <v>73</v>
      </c>
      <c r="G36" s="86">
        <v>33</v>
      </c>
      <c r="H36" s="87">
        <v>3</v>
      </c>
      <c r="I36" s="88">
        <v>69</v>
      </c>
      <c r="J36" s="86">
        <v>35</v>
      </c>
      <c r="K36" s="87">
        <v>2</v>
      </c>
      <c r="L36" s="88">
        <v>74</v>
      </c>
      <c r="M36" s="86">
        <v>35</v>
      </c>
      <c r="N36" s="87">
        <v>4</v>
      </c>
      <c r="O36" s="89">
        <f t="shared" si="0"/>
        <v>287</v>
      </c>
      <c r="P36" s="90">
        <f t="shared" si="1"/>
        <v>144</v>
      </c>
      <c r="Q36" s="90">
        <f t="shared" si="2"/>
        <v>11</v>
      </c>
      <c r="R36" s="92">
        <f t="shared" si="3"/>
        <v>431</v>
      </c>
      <c r="S36" s="120"/>
    </row>
    <row r="37" spans="1:19" ht="21.75" customHeight="1">
      <c r="A37" s="116"/>
      <c r="B37" s="29" t="s">
        <v>150</v>
      </c>
      <c r="C37" s="76">
        <v>65</v>
      </c>
      <c r="D37" s="74">
        <v>27</v>
      </c>
      <c r="E37" s="75">
        <v>5</v>
      </c>
      <c r="F37" s="76">
        <v>79</v>
      </c>
      <c r="G37" s="74">
        <v>27</v>
      </c>
      <c r="H37" s="75">
        <v>4</v>
      </c>
      <c r="I37" s="76">
        <v>72</v>
      </c>
      <c r="J37" s="74">
        <v>27</v>
      </c>
      <c r="K37" s="75">
        <v>7</v>
      </c>
      <c r="L37" s="76">
        <v>67</v>
      </c>
      <c r="M37" s="74">
        <v>16</v>
      </c>
      <c r="N37" s="75">
        <v>11</v>
      </c>
      <c r="O37" s="89">
        <f t="shared" si="0"/>
        <v>283</v>
      </c>
      <c r="P37" s="90">
        <f t="shared" si="1"/>
        <v>97</v>
      </c>
      <c r="Q37" s="90">
        <f t="shared" si="2"/>
        <v>27</v>
      </c>
      <c r="R37" s="92">
        <f t="shared" si="3"/>
        <v>380</v>
      </c>
      <c r="S37" s="121"/>
    </row>
    <row r="38" spans="1:19" ht="21.75" customHeight="1" thickBot="1">
      <c r="A38" s="117"/>
      <c r="B38" s="31" t="s">
        <v>151</v>
      </c>
      <c r="C38" s="84">
        <v>57</v>
      </c>
      <c r="D38" s="82">
        <v>16</v>
      </c>
      <c r="E38" s="83">
        <v>10</v>
      </c>
      <c r="F38" s="84">
        <v>60</v>
      </c>
      <c r="G38" s="82">
        <v>18</v>
      </c>
      <c r="H38" s="83">
        <v>7</v>
      </c>
      <c r="I38" s="84">
        <v>80</v>
      </c>
      <c r="J38" s="82">
        <v>18</v>
      </c>
      <c r="K38" s="83">
        <v>7</v>
      </c>
      <c r="L38" s="84">
        <v>91</v>
      </c>
      <c r="M38" s="82">
        <v>26</v>
      </c>
      <c r="N38" s="83">
        <v>7</v>
      </c>
      <c r="O38" s="93">
        <f t="shared" si="0"/>
        <v>288</v>
      </c>
      <c r="P38" s="94">
        <f t="shared" si="1"/>
        <v>78</v>
      </c>
      <c r="Q38" s="94">
        <f t="shared" si="2"/>
        <v>31</v>
      </c>
      <c r="R38" s="95">
        <f t="shared" si="3"/>
        <v>366</v>
      </c>
      <c r="S38" s="122"/>
    </row>
    <row r="39" spans="1:19" ht="21.75" customHeight="1" thickBot="1">
      <c r="A39" s="114" t="s">
        <v>152</v>
      </c>
      <c r="B39" s="26" t="s">
        <v>153</v>
      </c>
      <c r="C39" s="72">
        <v>94</v>
      </c>
      <c r="D39" s="70">
        <v>45</v>
      </c>
      <c r="E39" s="71">
        <v>1</v>
      </c>
      <c r="F39" s="72">
        <v>90</v>
      </c>
      <c r="G39" s="70">
        <v>45</v>
      </c>
      <c r="H39" s="71">
        <v>1</v>
      </c>
      <c r="I39" s="72">
        <v>88</v>
      </c>
      <c r="J39" s="70">
        <v>35</v>
      </c>
      <c r="K39" s="71">
        <v>1</v>
      </c>
      <c r="L39" s="72">
        <v>97</v>
      </c>
      <c r="M39" s="70">
        <v>57</v>
      </c>
      <c r="N39" s="71">
        <v>0</v>
      </c>
      <c r="O39" s="93">
        <f t="shared" si="0"/>
        <v>369</v>
      </c>
      <c r="P39" s="28">
        <f t="shared" si="1"/>
        <v>182</v>
      </c>
      <c r="Q39" s="28">
        <f t="shared" si="2"/>
        <v>3</v>
      </c>
      <c r="R39" s="91">
        <v>551</v>
      </c>
      <c r="S39" s="119">
        <f t="shared" ref="S39" si="12">R39+R40+R41+R42</f>
        <v>2159</v>
      </c>
    </row>
    <row r="40" spans="1:19" ht="21.75" customHeight="1">
      <c r="A40" s="115"/>
      <c r="B40" s="32" t="s">
        <v>154</v>
      </c>
      <c r="C40" s="88">
        <v>97</v>
      </c>
      <c r="D40" s="86">
        <v>34</v>
      </c>
      <c r="E40" s="87">
        <v>2</v>
      </c>
      <c r="F40" s="88">
        <v>87</v>
      </c>
      <c r="G40" s="86">
        <v>35</v>
      </c>
      <c r="H40" s="87">
        <v>3</v>
      </c>
      <c r="I40" s="88">
        <v>80</v>
      </c>
      <c r="J40" s="86">
        <v>35</v>
      </c>
      <c r="K40" s="87">
        <v>1</v>
      </c>
      <c r="L40" s="88">
        <v>94</v>
      </c>
      <c r="M40" s="86">
        <v>35</v>
      </c>
      <c r="N40" s="87">
        <v>3</v>
      </c>
      <c r="O40" s="89">
        <f t="shared" si="0"/>
        <v>358</v>
      </c>
      <c r="P40" s="90">
        <f t="shared" si="1"/>
        <v>139</v>
      </c>
      <c r="Q40" s="90">
        <f t="shared" si="2"/>
        <v>9</v>
      </c>
      <c r="R40" s="92">
        <f t="shared" si="3"/>
        <v>497</v>
      </c>
      <c r="S40" s="120"/>
    </row>
    <row r="41" spans="1:19" ht="21.75" customHeight="1">
      <c r="A41" s="116"/>
      <c r="B41" s="29" t="s">
        <v>155</v>
      </c>
      <c r="C41" s="76">
        <v>98</v>
      </c>
      <c r="D41" s="74">
        <v>44</v>
      </c>
      <c r="E41" s="75">
        <v>0</v>
      </c>
      <c r="F41" s="76">
        <v>93</v>
      </c>
      <c r="G41" s="74">
        <v>52</v>
      </c>
      <c r="H41" s="75">
        <v>0</v>
      </c>
      <c r="I41" s="76">
        <v>95</v>
      </c>
      <c r="J41" s="74">
        <v>52</v>
      </c>
      <c r="K41" s="75">
        <v>1</v>
      </c>
      <c r="L41" s="76">
        <v>96</v>
      </c>
      <c r="M41" s="74">
        <v>34</v>
      </c>
      <c r="N41" s="75">
        <v>2</v>
      </c>
      <c r="O41" s="89">
        <f t="shared" si="0"/>
        <v>382</v>
      </c>
      <c r="P41" s="90">
        <f t="shared" si="1"/>
        <v>182</v>
      </c>
      <c r="Q41" s="90">
        <f t="shared" si="2"/>
        <v>3</v>
      </c>
      <c r="R41" s="92">
        <f t="shared" si="3"/>
        <v>564</v>
      </c>
      <c r="S41" s="121"/>
    </row>
    <row r="42" spans="1:19" ht="21.75" customHeight="1" thickBot="1">
      <c r="A42" s="117"/>
      <c r="B42" s="31" t="s">
        <v>156</v>
      </c>
      <c r="C42" s="84">
        <v>97</v>
      </c>
      <c r="D42" s="82">
        <v>36</v>
      </c>
      <c r="E42" s="83">
        <v>1</v>
      </c>
      <c r="F42" s="84">
        <v>90</v>
      </c>
      <c r="G42" s="82">
        <v>51</v>
      </c>
      <c r="H42" s="83">
        <v>2</v>
      </c>
      <c r="I42" s="84">
        <v>93</v>
      </c>
      <c r="J42" s="82">
        <v>44</v>
      </c>
      <c r="K42" s="83">
        <v>2</v>
      </c>
      <c r="L42" s="84">
        <v>82</v>
      </c>
      <c r="M42" s="82">
        <v>54</v>
      </c>
      <c r="N42" s="83">
        <v>0</v>
      </c>
      <c r="O42" s="93">
        <f t="shared" si="0"/>
        <v>362</v>
      </c>
      <c r="P42" s="94">
        <f t="shared" si="1"/>
        <v>185</v>
      </c>
      <c r="Q42" s="94">
        <f t="shared" si="2"/>
        <v>5</v>
      </c>
      <c r="R42" s="95">
        <f t="shared" si="3"/>
        <v>547</v>
      </c>
      <c r="S42" s="122"/>
    </row>
    <row r="43" spans="1:19" ht="21.75" customHeight="1">
      <c r="A43" s="114" t="s">
        <v>157</v>
      </c>
      <c r="B43" s="29" t="s">
        <v>158</v>
      </c>
      <c r="C43" s="72">
        <v>103</v>
      </c>
      <c r="D43" s="70">
        <v>52</v>
      </c>
      <c r="E43" s="71">
        <v>0</v>
      </c>
      <c r="F43" s="72">
        <v>96</v>
      </c>
      <c r="G43" s="70">
        <v>54</v>
      </c>
      <c r="H43" s="71">
        <v>0</v>
      </c>
      <c r="I43" s="72">
        <v>90</v>
      </c>
      <c r="J43" s="70">
        <v>36</v>
      </c>
      <c r="K43" s="71">
        <v>2</v>
      </c>
      <c r="L43" s="72">
        <v>84</v>
      </c>
      <c r="M43" s="70">
        <v>45</v>
      </c>
      <c r="N43" s="71">
        <v>1</v>
      </c>
      <c r="O43" s="27">
        <f t="shared" si="0"/>
        <v>373</v>
      </c>
      <c r="P43" s="28">
        <f t="shared" si="1"/>
        <v>187</v>
      </c>
      <c r="Q43" s="28">
        <f t="shared" si="2"/>
        <v>3</v>
      </c>
      <c r="R43" s="91">
        <f t="shared" si="3"/>
        <v>560</v>
      </c>
      <c r="S43" s="119">
        <f t="shared" ref="S43" si="13">R43+R44+R45+R46</f>
        <v>2143</v>
      </c>
    </row>
    <row r="44" spans="1:19" ht="21.75" customHeight="1" thickBot="1">
      <c r="A44" s="115"/>
      <c r="B44" s="32" t="s">
        <v>159</v>
      </c>
      <c r="C44" s="88">
        <v>85</v>
      </c>
      <c r="D44" s="86">
        <v>35</v>
      </c>
      <c r="E44" s="87">
        <v>3</v>
      </c>
      <c r="F44" s="88">
        <v>93</v>
      </c>
      <c r="G44" s="86">
        <v>36</v>
      </c>
      <c r="H44" s="87">
        <v>1</v>
      </c>
      <c r="I44" s="88">
        <v>98</v>
      </c>
      <c r="J44" s="86">
        <v>42</v>
      </c>
      <c r="K44" s="87">
        <v>1</v>
      </c>
      <c r="L44" s="88">
        <v>81</v>
      </c>
      <c r="M44" s="86">
        <v>42</v>
      </c>
      <c r="N44" s="87">
        <v>0</v>
      </c>
      <c r="O44" s="89">
        <f t="shared" si="0"/>
        <v>357</v>
      </c>
      <c r="P44" s="90">
        <f t="shared" si="1"/>
        <v>155</v>
      </c>
      <c r="Q44" s="90">
        <f t="shared" si="2"/>
        <v>5</v>
      </c>
      <c r="R44" s="92">
        <f t="shared" si="3"/>
        <v>512</v>
      </c>
      <c r="S44" s="120"/>
    </row>
    <row r="45" spans="1:19" ht="21.75" customHeight="1">
      <c r="A45" s="116"/>
      <c r="B45" s="26" t="s">
        <v>160</v>
      </c>
      <c r="C45" s="76">
        <v>94</v>
      </c>
      <c r="D45" s="74">
        <v>49</v>
      </c>
      <c r="E45" s="75">
        <v>0</v>
      </c>
      <c r="F45" s="76">
        <v>86</v>
      </c>
      <c r="G45" s="74">
        <v>43</v>
      </c>
      <c r="H45" s="75">
        <v>3</v>
      </c>
      <c r="I45" s="76">
        <v>96</v>
      </c>
      <c r="J45" s="74">
        <v>36</v>
      </c>
      <c r="K45" s="75">
        <v>3</v>
      </c>
      <c r="L45" s="76">
        <v>82</v>
      </c>
      <c r="M45" s="74">
        <v>44</v>
      </c>
      <c r="N45" s="75">
        <v>2</v>
      </c>
      <c r="O45" s="89">
        <f t="shared" si="0"/>
        <v>358</v>
      </c>
      <c r="P45" s="90">
        <f t="shared" si="1"/>
        <v>172</v>
      </c>
      <c r="Q45" s="90">
        <f t="shared" si="2"/>
        <v>8</v>
      </c>
      <c r="R45" s="92">
        <f t="shared" si="3"/>
        <v>530</v>
      </c>
      <c r="S45" s="121"/>
    </row>
    <row r="46" spans="1:19" ht="21.75" customHeight="1" thickBot="1">
      <c r="A46" s="117"/>
      <c r="B46" s="30" t="s">
        <v>176</v>
      </c>
      <c r="C46" s="84">
        <v>97</v>
      </c>
      <c r="D46" s="82">
        <v>59</v>
      </c>
      <c r="E46" s="83">
        <v>2</v>
      </c>
      <c r="F46" s="84">
        <v>93</v>
      </c>
      <c r="G46" s="82">
        <v>44</v>
      </c>
      <c r="H46" s="83">
        <v>4</v>
      </c>
      <c r="I46" s="84">
        <v>99</v>
      </c>
      <c r="J46" s="82">
        <v>35</v>
      </c>
      <c r="K46" s="83">
        <v>3</v>
      </c>
      <c r="L46" s="84">
        <v>90</v>
      </c>
      <c r="M46" s="82">
        <v>24</v>
      </c>
      <c r="N46" s="83">
        <v>7</v>
      </c>
      <c r="O46" s="93">
        <f t="shared" si="0"/>
        <v>379</v>
      </c>
      <c r="P46" s="94">
        <f t="shared" si="1"/>
        <v>162</v>
      </c>
      <c r="Q46" s="94">
        <f t="shared" si="2"/>
        <v>16</v>
      </c>
      <c r="R46" s="95">
        <f t="shared" si="3"/>
        <v>541</v>
      </c>
      <c r="S46" s="122"/>
    </row>
    <row r="47" spans="1:19" ht="21.75" customHeight="1">
      <c r="A47" s="110" t="s">
        <v>163</v>
      </c>
      <c r="B47" s="26" t="s">
        <v>161</v>
      </c>
      <c r="C47" s="69">
        <v>76</v>
      </c>
      <c r="D47" s="70">
        <v>32</v>
      </c>
      <c r="E47" s="71">
        <v>3</v>
      </c>
      <c r="F47" s="72">
        <v>85</v>
      </c>
      <c r="G47" s="70">
        <v>34</v>
      </c>
      <c r="H47" s="71">
        <v>4</v>
      </c>
      <c r="I47" s="72">
        <v>100</v>
      </c>
      <c r="J47" s="70">
        <v>35</v>
      </c>
      <c r="K47" s="71">
        <v>3</v>
      </c>
      <c r="L47" s="72">
        <v>93</v>
      </c>
      <c r="M47" s="70">
        <v>44</v>
      </c>
      <c r="N47" s="71">
        <v>0</v>
      </c>
      <c r="O47" s="27">
        <f t="shared" si="0"/>
        <v>354</v>
      </c>
      <c r="P47" s="28">
        <f t="shared" si="1"/>
        <v>145</v>
      </c>
      <c r="Q47" s="28">
        <f t="shared" si="2"/>
        <v>10</v>
      </c>
      <c r="R47" s="91">
        <f t="shared" si="3"/>
        <v>499</v>
      </c>
      <c r="S47" s="119">
        <f t="shared" ref="S47" si="14">R47+R48+R49+R50</f>
        <v>2164</v>
      </c>
    </row>
    <row r="48" spans="1:19" ht="21.75" customHeight="1">
      <c r="A48" s="118"/>
      <c r="B48" s="32" t="s">
        <v>162</v>
      </c>
      <c r="C48" s="85">
        <v>85</v>
      </c>
      <c r="D48" s="86">
        <v>40</v>
      </c>
      <c r="E48" s="87">
        <v>1</v>
      </c>
      <c r="F48" s="88">
        <v>97</v>
      </c>
      <c r="G48" s="86">
        <v>45</v>
      </c>
      <c r="H48" s="87">
        <v>0</v>
      </c>
      <c r="I48" s="88">
        <v>107</v>
      </c>
      <c r="J48" s="86">
        <v>41</v>
      </c>
      <c r="K48" s="87">
        <v>0</v>
      </c>
      <c r="L48" s="88">
        <v>95</v>
      </c>
      <c r="M48" s="86">
        <v>45</v>
      </c>
      <c r="N48" s="87">
        <v>1</v>
      </c>
      <c r="O48" s="89">
        <f t="shared" si="0"/>
        <v>384</v>
      </c>
      <c r="P48" s="90">
        <f t="shared" si="1"/>
        <v>171</v>
      </c>
      <c r="Q48" s="90">
        <f t="shared" si="2"/>
        <v>2</v>
      </c>
      <c r="R48" s="92">
        <f t="shared" si="3"/>
        <v>555</v>
      </c>
      <c r="S48" s="120"/>
    </row>
    <row r="49" spans="1:19" ht="21.75" customHeight="1">
      <c r="A49" s="111"/>
      <c r="B49" s="29" t="s">
        <v>164</v>
      </c>
      <c r="C49" s="73">
        <v>93</v>
      </c>
      <c r="D49" s="74">
        <v>49</v>
      </c>
      <c r="E49" s="75">
        <v>0</v>
      </c>
      <c r="F49" s="76">
        <v>93</v>
      </c>
      <c r="G49" s="74">
        <v>50</v>
      </c>
      <c r="H49" s="75">
        <v>0</v>
      </c>
      <c r="I49" s="76">
        <v>89</v>
      </c>
      <c r="J49" s="74">
        <v>45</v>
      </c>
      <c r="K49" s="75">
        <v>2</v>
      </c>
      <c r="L49" s="76">
        <v>87</v>
      </c>
      <c r="M49" s="74">
        <v>53</v>
      </c>
      <c r="N49" s="75">
        <v>1</v>
      </c>
      <c r="O49" s="89">
        <f t="shared" si="0"/>
        <v>362</v>
      </c>
      <c r="P49" s="90">
        <f t="shared" si="1"/>
        <v>197</v>
      </c>
      <c r="Q49" s="90">
        <f t="shared" si="2"/>
        <v>3</v>
      </c>
      <c r="R49" s="92">
        <f t="shared" si="3"/>
        <v>559</v>
      </c>
      <c r="S49" s="121"/>
    </row>
    <row r="50" spans="1:19" ht="21.75" customHeight="1" thickBot="1">
      <c r="A50" s="113"/>
      <c r="B50" s="34" t="s">
        <v>165</v>
      </c>
      <c r="C50" s="81">
        <v>92</v>
      </c>
      <c r="D50" s="82">
        <v>36</v>
      </c>
      <c r="E50" s="83">
        <v>1</v>
      </c>
      <c r="F50" s="84">
        <v>90</v>
      </c>
      <c r="G50" s="82">
        <v>29</v>
      </c>
      <c r="H50" s="83">
        <v>1</v>
      </c>
      <c r="I50" s="84">
        <v>89</v>
      </c>
      <c r="J50" s="82">
        <v>44</v>
      </c>
      <c r="K50" s="83">
        <v>0</v>
      </c>
      <c r="L50" s="84">
        <v>101</v>
      </c>
      <c r="M50" s="82">
        <v>70</v>
      </c>
      <c r="N50" s="83">
        <v>0</v>
      </c>
      <c r="O50" s="93">
        <f t="shared" si="0"/>
        <v>372</v>
      </c>
      <c r="P50" s="94">
        <f t="shared" si="1"/>
        <v>179</v>
      </c>
      <c r="Q50" s="94">
        <f t="shared" si="2"/>
        <v>2</v>
      </c>
      <c r="R50" s="95">
        <f t="shared" ref="R50:R53" si="15">O50+P50</f>
        <v>551</v>
      </c>
      <c r="S50" s="122"/>
    </row>
    <row r="51" spans="1:19" ht="21.75" customHeight="1">
      <c r="A51" s="110" t="s">
        <v>166</v>
      </c>
      <c r="B51" s="26" t="s">
        <v>167</v>
      </c>
      <c r="C51" s="69">
        <v>94</v>
      </c>
      <c r="D51" s="70">
        <v>49</v>
      </c>
      <c r="E51" s="71">
        <v>0</v>
      </c>
      <c r="F51" s="72">
        <v>94</v>
      </c>
      <c r="G51" s="70">
        <v>44</v>
      </c>
      <c r="H51" s="71">
        <v>1</v>
      </c>
      <c r="I51" s="72">
        <v>96</v>
      </c>
      <c r="J51" s="70">
        <v>44</v>
      </c>
      <c r="K51" s="71">
        <v>0</v>
      </c>
      <c r="L51" s="72">
        <v>76</v>
      </c>
      <c r="M51" s="70">
        <v>33</v>
      </c>
      <c r="N51" s="71">
        <v>1</v>
      </c>
      <c r="O51" s="27">
        <f t="shared" ref="O51:O54" si="16">C51+F51+I51+L51</f>
        <v>360</v>
      </c>
      <c r="P51" s="28">
        <f t="shared" ref="P51:P54" si="17">D51+G51+J51+M51</f>
        <v>170</v>
      </c>
      <c r="Q51" s="28">
        <f t="shared" ref="Q51:Q54" si="18">E51+H51+K51+N51</f>
        <v>2</v>
      </c>
      <c r="R51" s="91">
        <f t="shared" si="15"/>
        <v>530</v>
      </c>
      <c r="S51" s="119">
        <f t="shared" ref="S51" si="19">R51+R52+R53+R54</f>
        <v>2184</v>
      </c>
    </row>
    <row r="52" spans="1:19" ht="21.75" customHeight="1">
      <c r="A52" s="118"/>
      <c r="B52" s="32" t="s">
        <v>168</v>
      </c>
      <c r="C52" s="85">
        <v>84</v>
      </c>
      <c r="D52" s="86">
        <v>44</v>
      </c>
      <c r="E52" s="87">
        <v>3</v>
      </c>
      <c r="F52" s="88">
        <v>104</v>
      </c>
      <c r="G52" s="86">
        <v>45</v>
      </c>
      <c r="H52" s="87">
        <v>1</v>
      </c>
      <c r="I52" s="88">
        <v>97</v>
      </c>
      <c r="J52" s="86">
        <v>27</v>
      </c>
      <c r="K52" s="87">
        <v>4</v>
      </c>
      <c r="L52" s="88">
        <v>77</v>
      </c>
      <c r="M52" s="86">
        <v>42</v>
      </c>
      <c r="N52" s="87">
        <v>2</v>
      </c>
      <c r="O52" s="89">
        <f t="shared" si="16"/>
        <v>362</v>
      </c>
      <c r="P52" s="90">
        <f t="shared" si="17"/>
        <v>158</v>
      </c>
      <c r="Q52" s="90">
        <f t="shared" si="18"/>
        <v>10</v>
      </c>
      <c r="R52" s="92">
        <f t="shared" si="15"/>
        <v>520</v>
      </c>
      <c r="S52" s="120"/>
    </row>
    <row r="53" spans="1:19" ht="21.75" customHeight="1">
      <c r="A53" s="111"/>
      <c r="B53" s="29" t="s">
        <v>169</v>
      </c>
      <c r="C53" s="73">
        <v>91</v>
      </c>
      <c r="D53" s="74">
        <v>50</v>
      </c>
      <c r="E53" s="75">
        <v>1</v>
      </c>
      <c r="F53" s="76">
        <v>97</v>
      </c>
      <c r="G53" s="74">
        <v>35</v>
      </c>
      <c r="H53" s="75">
        <v>2</v>
      </c>
      <c r="I53" s="76">
        <v>91</v>
      </c>
      <c r="J53" s="74">
        <v>51</v>
      </c>
      <c r="K53" s="75">
        <v>1</v>
      </c>
      <c r="L53" s="76">
        <v>95</v>
      </c>
      <c r="M53" s="74">
        <v>63</v>
      </c>
      <c r="N53" s="75">
        <v>0</v>
      </c>
      <c r="O53" s="89">
        <f t="shared" si="16"/>
        <v>374</v>
      </c>
      <c r="P53" s="90">
        <f t="shared" si="17"/>
        <v>199</v>
      </c>
      <c r="Q53" s="90">
        <f t="shared" si="18"/>
        <v>4</v>
      </c>
      <c r="R53" s="92">
        <f t="shared" si="15"/>
        <v>573</v>
      </c>
      <c r="S53" s="121"/>
    </row>
    <row r="54" spans="1:19" ht="19.5" thickBot="1">
      <c r="A54" s="113"/>
      <c r="B54" s="34" t="s">
        <v>170</v>
      </c>
      <c r="C54" s="81">
        <v>91</v>
      </c>
      <c r="D54" s="82">
        <v>41</v>
      </c>
      <c r="E54" s="83">
        <v>1</v>
      </c>
      <c r="F54" s="84">
        <v>85</v>
      </c>
      <c r="G54" s="82">
        <v>61</v>
      </c>
      <c r="H54" s="83">
        <v>0</v>
      </c>
      <c r="I54" s="84">
        <v>91</v>
      </c>
      <c r="J54" s="82">
        <v>45</v>
      </c>
      <c r="K54" s="83">
        <v>0</v>
      </c>
      <c r="L54" s="84">
        <v>97</v>
      </c>
      <c r="M54" s="82">
        <v>50</v>
      </c>
      <c r="N54" s="83">
        <v>0</v>
      </c>
      <c r="O54" s="93">
        <f t="shared" si="16"/>
        <v>364</v>
      </c>
      <c r="P54" s="94">
        <f t="shared" si="17"/>
        <v>197</v>
      </c>
      <c r="Q54" s="94">
        <f t="shared" si="18"/>
        <v>1</v>
      </c>
      <c r="R54" s="95">
        <f t="shared" ref="R54:R57" si="20">O54+P54</f>
        <v>561</v>
      </c>
      <c r="S54" s="122"/>
    </row>
    <row r="55" spans="1:19">
      <c r="A55" s="110" t="s">
        <v>171</v>
      </c>
      <c r="B55" s="26" t="s">
        <v>172</v>
      </c>
      <c r="C55" s="69">
        <v>92</v>
      </c>
      <c r="D55" s="70">
        <v>43</v>
      </c>
      <c r="E55" s="71">
        <v>4</v>
      </c>
      <c r="F55" s="72">
        <v>77</v>
      </c>
      <c r="G55" s="70">
        <v>38</v>
      </c>
      <c r="H55" s="71">
        <v>3</v>
      </c>
      <c r="I55" s="72">
        <v>97</v>
      </c>
      <c r="J55" s="70">
        <v>35</v>
      </c>
      <c r="K55" s="71">
        <v>5</v>
      </c>
      <c r="L55" s="72">
        <v>103</v>
      </c>
      <c r="M55" s="70">
        <v>41</v>
      </c>
      <c r="N55" s="71">
        <v>1</v>
      </c>
      <c r="O55" s="27">
        <f t="shared" ref="O55:O74" si="21">C55+F55+I55+L55</f>
        <v>369</v>
      </c>
      <c r="P55" s="28">
        <f t="shared" ref="P55:P74" si="22">D55+G55+J55+M55</f>
        <v>157</v>
      </c>
      <c r="Q55" s="28">
        <f t="shared" ref="Q55:Q74" si="23">E55+H55+K55+N55</f>
        <v>13</v>
      </c>
      <c r="R55" s="91">
        <f t="shared" si="20"/>
        <v>526</v>
      </c>
      <c r="S55" s="119">
        <f t="shared" ref="S55" si="24">R55+R56+R57+R58</f>
        <v>2079</v>
      </c>
    </row>
    <row r="56" spans="1:19">
      <c r="A56" s="118"/>
      <c r="B56" s="32" t="s">
        <v>173</v>
      </c>
      <c r="C56" s="85">
        <v>83</v>
      </c>
      <c r="D56" s="86">
        <v>36</v>
      </c>
      <c r="E56" s="87">
        <v>3</v>
      </c>
      <c r="F56" s="88">
        <v>78</v>
      </c>
      <c r="G56" s="86">
        <v>26</v>
      </c>
      <c r="H56" s="87">
        <v>3</v>
      </c>
      <c r="I56" s="88">
        <v>89</v>
      </c>
      <c r="J56" s="86">
        <v>54</v>
      </c>
      <c r="K56" s="87">
        <v>3</v>
      </c>
      <c r="L56" s="88">
        <v>78</v>
      </c>
      <c r="M56" s="86">
        <v>49</v>
      </c>
      <c r="N56" s="87">
        <v>0</v>
      </c>
      <c r="O56" s="89">
        <f t="shared" si="21"/>
        <v>328</v>
      </c>
      <c r="P56" s="90">
        <f t="shared" si="22"/>
        <v>165</v>
      </c>
      <c r="Q56" s="90">
        <f t="shared" si="23"/>
        <v>9</v>
      </c>
      <c r="R56" s="92">
        <f t="shared" si="20"/>
        <v>493</v>
      </c>
      <c r="S56" s="120"/>
    </row>
    <row r="57" spans="1:19">
      <c r="A57" s="111"/>
      <c r="B57" s="29" t="s">
        <v>174</v>
      </c>
      <c r="C57" s="73">
        <v>83</v>
      </c>
      <c r="D57" s="74">
        <v>35</v>
      </c>
      <c r="E57" s="75">
        <v>2</v>
      </c>
      <c r="F57" s="76">
        <v>105</v>
      </c>
      <c r="G57" s="74">
        <v>27</v>
      </c>
      <c r="H57" s="75">
        <v>5</v>
      </c>
      <c r="I57" s="76">
        <v>91</v>
      </c>
      <c r="J57" s="74">
        <v>45</v>
      </c>
      <c r="K57" s="75">
        <v>2</v>
      </c>
      <c r="L57" s="76">
        <v>82</v>
      </c>
      <c r="M57" s="74">
        <v>41</v>
      </c>
      <c r="N57" s="75">
        <v>1</v>
      </c>
      <c r="O57" s="89">
        <f t="shared" si="21"/>
        <v>361</v>
      </c>
      <c r="P57" s="90">
        <f t="shared" si="22"/>
        <v>148</v>
      </c>
      <c r="Q57" s="90">
        <f t="shared" si="23"/>
        <v>10</v>
      </c>
      <c r="R57" s="92">
        <f t="shared" si="20"/>
        <v>509</v>
      </c>
      <c r="S57" s="121"/>
    </row>
    <row r="58" spans="1:19" ht="19.5" thickBot="1">
      <c r="A58" s="113"/>
      <c r="B58" s="34" t="s">
        <v>175</v>
      </c>
      <c r="C58" s="81">
        <v>108</v>
      </c>
      <c r="D58" s="82">
        <v>45</v>
      </c>
      <c r="E58" s="83">
        <v>2</v>
      </c>
      <c r="F58" s="84">
        <v>89</v>
      </c>
      <c r="G58" s="82">
        <v>45</v>
      </c>
      <c r="H58" s="83">
        <v>2</v>
      </c>
      <c r="I58" s="84">
        <v>96</v>
      </c>
      <c r="J58" s="82">
        <v>26</v>
      </c>
      <c r="K58" s="83">
        <v>2</v>
      </c>
      <c r="L58" s="84">
        <v>98</v>
      </c>
      <c r="M58" s="82">
        <v>44</v>
      </c>
      <c r="N58" s="83">
        <v>2</v>
      </c>
      <c r="O58" s="93">
        <f t="shared" si="21"/>
        <v>391</v>
      </c>
      <c r="P58" s="94">
        <f t="shared" si="22"/>
        <v>160</v>
      </c>
      <c r="Q58" s="94">
        <f t="shared" si="23"/>
        <v>8</v>
      </c>
      <c r="R58" s="95">
        <f t="shared" ref="R58:R74" si="25">O58+P58</f>
        <v>551</v>
      </c>
      <c r="S58" s="122"/>
    </row>
    <row r="59" spans="1:19">
      <c r="A59" s="110" t="s">
        <v>181</v>
      </c>
      <c r="B59" s="26" t="s">
        <v>177</v>
      </c>
      <c r="C59" s="69">
        <v>97</v>
      </c>
      <c r="D59" s="70">
        <v>41</v>
      </c>
      <c r="E59" s="71">
        <v>2</v>
      </c>
      <c r="F59" s="72">
        <v>107</v>
      </c>
      <c r="G59" s="70">
        <v>27</v>
      </c>
      <c r="H59" s="71">
        <v>0</v>
      </c>
      <c r="I59" s="72">
        <v>84</v>
      </c>
      <c r="J59" s="70">
        <v>45</v>
      </c>
      <c r="K59" s="71">
        <v>0</v>
      </c>
      <c r="L59" s="72">
        <v>96</v>
      </c>
      <c r="M59" s="70">
        <v>45</v>
      </c>
      <c r="N59" s="71">
        <v>0</v>
      </c>
      <c r="O59" s="27">
        <f t="shared" si="21"/>
        <v>384</v>
      </c>
      <c r="P59" s="28">
        <f t="shared" si="22"/>
        <v>158</v>
      </c>
      <c r="Q59" s="28">
        <f t="shared" si="23"/>
        <v>2</v>
      </c>
      <c r="R59" s="91">
        <f t="shared" si="25"/>
        <v>542</v>
      </c>
      <c r="S59" s="119">
        <f t="shared" ref="S59" si="26">R59+R60+R61+R62</f>
        <v>2068</v>
      </c>
    </row>
    <row r="60" spans="1:19">
      <c r="A60" s="118"/>
      <c r="B60" s="32" t="s">
        <v>178</v>
      </c>
      <c r="C60" s="85">
        <v>87</v>
      </c>
      <c r="D60" s="86">
        <v>50</v>
      </c>
      <c r="E60" s="87">
        <v>1</v>
      </c>
      <c r="F60" s="88">
        <v>91</v>
      </c>
      <c r="G60" s="86">
        <v>69</v>
      </c>
      <c r="H60" s="87">
        <v>1</v>
      </c>
      <c r="I60" s="88">
        <v>79</v>
      </c>
      <c r="J60" s="86">
        <v>45</v>
      </c>
      <c r="K60" s="87">
        <v>2</v>
      </c>
      <c r="L60" s="88">
        <v>85</v>
      </c>
      <c r="M60" s="86">
        <v>44</v>
      </c>
      <c r="N60" s="87">
        <v>3</v>
      </c>
      <c r="O60" s="89">
        <f t="shared" si="21"/>
        <v>342</v>
      </c>
      <c r="P60" s="90">
        <f t="shared" si="22"/>
        <v>208</v>
      </c>
      <c r="Q60" s="90">
        <f t="shared" si="23"/>
        <v>7</v>
      </c>
      <c r="R60" s="92">
        <f t="shared" si="25"/>
        <v>550</v>
      </c>
      <c r="S60" s="120"/>
    </row>
    <row r="61" spans="1:19">
      <c r="A61" s="111"/>
      <c r="B61" s="29" t="s">
        <v>179</v>
      </c>
      <c r="C61" s="73">
        <v>84</v>
      </c>
      <c r="D61" s="74">
        <v>30</v>
      </c>
      <c r="E61" s="75">
        <v>3</v>
      </c>
      <c r="F61" s="76">
        <v>71</v>
      </c>
      <c r="G61" s="74">
        <v>31</v>
      </c>
      <c r="H61" s="75">
        <v>4</v>
      </c>
      <c r="I61" s="76">
        <v>95</v>
      </c>
      <c r="J61" s="74">
        <v>26</v>
      </c>
      <c r="K61" s="75">
        <v>4</v>
      </c>
      <c r="L61" s="76">
        <v>89</v>
      </c>
      <c r="M61" s="74">
        <v>45</v>
      </c>
      <c r="N61" s="75">
        <v>2</v>
      </c>
      <c r="O61" s="89">
        <f t="shared" si="21"/>
        <v>339</v>
      </c>
      <c r="P61" s="90">
        <f t="shared" si="22"/>
        <v>132</v>
      </c>
      <c r="Q61" s="90">
        <f t="shared" si="23"/>
        <v>13</v>
      </c>
      <c r="R61" s="92">
        <f t="shared" si="25"/>
        <v>471</v>
      </c>
      <c r="S61" s="121"/>
    </row>
    <row r="62" spans="1:19" ht="19.5" thickBot="1">
      <c r="A62" s="113"/>
      <c r="B62" s="34" t="s">
        <v>180</v>
      </c>
      <c r="C62" s="81">
        <v>85</v>
      </c>
      <c r="D62" s="82">
        <v>54</v>
      </c>
      <c r="E62" s="83">
        <v>4</v>
      </c>
      <c r="F62" s="84">
        <v>84</v>
      </c>
      <c r="G62" s="82">
        <v>35</v>
      </c>
      <c r="H62" s="83">
        <v>5</v>
      </c>
      <c r="I62" s="84">
        <v>88</v>
      </c>
      <c r="J62" s="82">
        <v>36</v>
      </c>
      <c r="K62" s="83">
        <v>3</v>
      </c>
      <c r="L62" s="84">
        <v>78</v>
      </c>
      <c r="M62" s="82">
        <v>45</v>
      </c>
      <c r="N62" s="83">
        <v>1</v>
      </c>
      <c r="O62" s="93">
        <f t="shared" si="21"/>
        <v>335</v>
      </c>
      <c r="P62" s="94">
        <f t="shared" si="22"/>
        <v>170</v>
      </c>
      <c r="Q62" s="94">
        <f t="shared" si="23"/>
        <v>13</v>
      </c>
      <c r="R62" s="95">
        <f t="shared" si="25"/>
        <v>505</v>
      </c>
      <c r="S62" s="122"/>
    </row>
    <row r="63" spans="1:19">
      <c r="A63" s="110" t="s">
        <v>182</v>
      </c>
      <c r="B63" s="26" t="s">
        <v>183</v>
      </c>
      <c r="C63" s="69">
        <v>88</v>
      </c>
      <c r="D63" s="70">
        <v>34</v>
      </c>
      <c r="E63" s="71">
        <v>3</v>
      </c>
      <c r="F63" s="72">
        <v>86</v>
      </c>
      <c r="G63" s="70">
        <v>41</v>
      </c>
      <c r="H63" s="71">
        <v>0</v>
      </c>
      <c r="I63" s="72">
        <v>79</v>
      </c>
      <c r="J63" s="70">
        <v>35</v>
      </c>
      <c r="K63" s="71">
        <v>3</v>
      </c>
      <c r="L63" s="72">
        <v>97</v>
      </c>
      <c r="M63" s="70">
        <v>27</v>
      </c>
      <c r="N63" s="71">
        <v>4</v>
      </c>
      <c r="O63" s="27">
        <f t="shared" si="21"/>
        <v>350</v>
      </c>
      <c r="P63" s="28">
        <f t="shared" si="22"/>
        <v>137</v>
      </c>
      <c r="Q63" s="28">
        <f t="shared" si="23"/>
        <v>10</v>
      </c>
      <c r="R63" s="91">
        <f t="shared" si="25"/>
        <v>487</v>
      </c>
      <c r="S63" s="119">
        <f t="shared" ref="S63" si="27">R63+R64+R65+R66</f>
        <v>1920</v>
      </c>
    </row>
    <row r="64" spans="1:19">
      <c r="A64" s="118"/>
      <c r="B64" s="32" t="s">
        <v>184</v>
      </c>
      <c r="C64" s="85">
        <v>74</v>
      </c>
      <c r="D64" s="86">
        <v>26</v>
      </c>
      <c r="E64" s="87">
        <v>7</v>
      </c>
      <c r="F64" s="88">
        <v>82</v>
      </c>
      <c r="G64" s="86">
        <v>33</v>
      </c>
      <c r="H64" s="87">
        <v>4</v>
      </c>
      <c r="I64" s="88">
        <v>78</v>
      </c>
      <c r="J64" s="86">
        <v>32</v>
      </c>
      <c r="K64" s="87">
        <v>5</v>
      </c>
      <c r="L64" s="88">
        <v>93</v>
      </c>
      <c r="M64" s="86">
        <v>41</v>
      </c>
      <c r="N64" s="87">
        <v>1</v>
      </c>
      <c r="O64" s="89">
        <f t="shared" si="21"/>
        <v>327</v>
      </c>
      <c r="P64" s="90">
        <f t="shared" si="22"/>
        <v>132</v>
      </c>
      <c r="Q64" s="90">
        <f t="shared" si="23"/>
        <v>17</v>
      </c>
      <c r="R64" s="92">
        <f t="shared" si="25"/>
        <v>459</v>
      </c>
      <c r="S64" s="120"/>
    </row>
    <row r="65" spans="1:19">
      <c r="A65" s="111"/>
      <c r="B65" s="29" t="s">
        <v>185</v>
      </c>
      <c r="C65" s="73">
        <v>71</v>
      </c>
      <c r="D65" s="74">
        <v>35</v>
      </c>
      <c r="E65" s="75">
        <v>3</v>
      </c>
      <c r="F65" s="76">
        <v>90</v>
      </c>
      <c r="G65" s="74">
        <v>36</v>
      </c>
      <c r="H65" s="75">
        <v>1</v>
      </c>
      <c r="I65" s="76">
        <v>83</v>
      </c>
      <c r="J65" s="74">
        <v>26</v>
      </c>
      <c r="K65" s="75">
        <v>7</v>
      </c>
      <c r="L65" s="76">
        <v>74</v>
      </c>
      <c r="M65" s="74">
        <v>35</v>
      </c>
      <c r="N65" s="75">
        <v>5</v>
      </c>
      <c r="O65" s="89">
        <f t="shared" si="21"/>
        <v>318</v>
      </c>
      <c r="P65" s="90">
        <f t="shared" si="22"/>
        <v>132</v>
      </c>
      <c r="Q65" s="90">
        <f t="shared" si="23"/>
        <v>16</v>
      </c>
      <c r="R65" s="92">
        <f t="shared" si="25"/>
        <v>450</v>
      </c>
      <c r="S65" s="121"/>
    </row>
    <row r="66" spans="1:19" ht="19.5" thickBot="1">
      <c r="A66" s="113"/>
      <c r="B66" s="34" t="s">
        <v>186</v>
      </c>
      <c r="C66" s="81">
        <v>98</v>
      </c>
      <c r="D66" s="82">
        <v>44</v>
      </c>
      <c r="E66" s="83">
        <v>1</v>
      </c>
      <c r="F66" s="84">
        <v>80</v>
      </c>
      <c r="G66" s="82">
        <v>36</v>
      </c>
      <c r="H66" s="83">
        <v>4</v>
      </c>
      <c r="I66" s="84">
        <v>90</v>
      </c>
      <c r="J66" s="82">
        <v>44</v>
      </c>
      <c r="K66" s="83">
        <v>2</v>
      </c>
      <c r="L66" s="84">
        <v>87</v>
      </c>
      <c r="M66" s="82">
        <v>45</v>
      </c>
      <c r="N66" s="83">
        <v>0</v>
      </c>
      <c r="O66" s="93">
        <f t="shared" si="21"/>
        <v>355</v>
      </c>
      <c r="P66" s="94">
        <f t="shared" si="22"/>
        <v>169</v>
      </c>
      <c r="Q66" s="94">
        <f t="shared" si="23"/>
        <v>7</v>
      </c>
      <c r="R66" s="95">
        <f t="shared" si="25"/>
        <v>524</v>
      </c>
      <c r="S66" s="122"/>
    </row>
    <row r="67" spans="1:19">
      <c r="A67" s="110" t="s">
        <v>187</v>
      </c>
      <c r="B67" s="26" t="s">
        <v>188</v>
      </c>
      <c r="C67" s="69">
        <v>88</v>
      </c>
      <c r="D67" s="70">
        <v>27</v>
      </c>
      <c r="E67" s="71">
        <v>4</v>
      </c>
      <c r="F67" s="72">
        <v>96</v>
      </c>
      <c r="G67" s="70">
        <v>35</v>
      </c>
      <c r="H67" s="71">
        <v>2</v>
      </c>
      <c r="I67" s="72">
        <v>79</v>
      </c>
      <c r="J67" s="70">
        <v>36</v>
      </c>
      <c r="K67" s="71">
        <v>0</v>
      </c>
      <c r="L67" s="72">
        <v>83</v>
      </c>
      <c r="M67" s="70">
        <v>45</v>
      </c>
      <c r="N67" s="71">
        <v>1</v>
      </c>
      <c r="O67" s="27">
        <f t="shared" si="21"/>
        <v>346</v>
      </c>
      <c r="P67" s="28">
        <f t="shared" si="22"/>
        <v>143</v>
      </c>
      <c r="Q67" s="28">
        <f t="shared" si="23"/>
        <v>7</v>
      </c>
      <c r="R67" s="91">
        <f t="shared" si="25"/>
        <v>489</v>
      </c>
      <c r="S67" s="119">
        <f t="shared" ref="S67" si="28">R67+R68+R69+R70</f>
        <v>2072</v>
      </c>
    </row>
    <row r="68" spans="1:19">
      <c r="A68" s="118"/>
      <c r="B68" s="32" t="s">
        <v>189</v>
      </c>
      <c r="C68" s="85">
        <v>87</v>
      </c>
      <c r="D68" s="86">
        <v>43</v>
      </c>
      <c r="E68" s="87">
        <v>3</v>
      </c>
      <c r="F68" s="88">
        <v>88</v>
      </c>
      <c r="G68" s="86">
        <v>62</v>
      </c>
      <c r="H68" s="87">
        <v>0</v>
      </c>
      <c r="I68" s="88">
        <v>80</v>
      </c>
      <c r="J68" s="86">
        <v>34</v>
      </c>
      <c r="K68" s="87">
        <v>4</v>
      </c>
      <c r="L68" s="88">
        <v>95</v>
      </c>
      <c r="M68" s="86">
        <v>45</v>
      </c>
      <c r="N68" s="87">
        <v>1</v>
      </c>
      <c r="O68" s="89">
        <f t="shared" si="21"/>
        <v>350</v>
      </c>
      <c r="P68" s="90">
        <f t="shared" si="22"/>
        <v>184</v>
      </c>
      <c r="Q68" s="90">
        <f t="shared" si="23"/>
        <v>8</v>
      </c>
      <c r="R68" s="92">
        <f t="shared" si="25"/>
        <v>534</v>
      </c>
      <c r="S68" s="120"/>
    </row>
    <row r="69" spans="1:19">
      <c r="A69" s="111"/>
      <c r="B69" s="29" t="s">
        <v>190</v>
      </c>
      <c r="C69" s="73">
        <v>92</v>
      </c>
      <c r="D69" s="74">
        <v>54</v>
      </c>
      <c r="E69" s="75">
        <v>0</v>
      </c>
      <c r="F69" s="76">
        <v>88</v>
      </c>
      <c r="G69" s="74">
        <v>45</v>
      </c>
      <c r="H69" s="75">
        <v>0</v>
      </c>
      <c r="I69" s="76">
        <v>84</v>
      </c>
      <c r="J69" s="74">
        <v>40</v>
      </c>
      <c r="K69" s="75">
        <v>2</v>
      </c>
      <c r="L69" s="76">
        <v>84</v>
      </c>
      <c r="M69" s="74">
        <v>51</v>
      </c>
      <c r="N69" s="75">
        <v>0</v>
      </c>
      <c r="O69" s="89">
        <f t="shared" si="21"/>
        <v>348</v>
      </c>
      <c r="P69" s="90">
        <f t="shared" si="22"/>
        <v>190</v>
      </c>
      <c r="Q69" s="90">
        <f t="shared" si="23"/>
        <v>2</v>
      </c>
      <c r="R69" s="92">
        <f t="shared" si="25"/>
        <v>538</v>
      </c>
      <c r="S69" s="121"/>
    </row>
    <row r="70" spans="1:19" ht="19.5" thickBot="1">
      <c r="A70" s="113"/>
      <c r="B70" s="34" t="s">
        <v>191</v>
      </c>
      <c r="C70" s="81">
        <v>84</v>
      </c>
      <c r="D70" s="82">
        <v>36</v>
      </c>
      <c r="E70" s="83">
        <v>2</v>
      </c>
      <c r="F70" s="84">
        <v>88</v>
      </c>
      <c r="G70" s="82">
        <v>36</v>
      </c>
      <c r="H70" s="83">
        <v>3</v>
      </c>
      <c r="I70" s="84">
        <v>94</v>
      </c>
      <c r="J70" s="82">
        <v>42</v>
      </c>
      <c r="K70" s="83">
        <v>3</v>
      </c>
      <c r="L70" s="84">
        <v>87</v>
      </c>
      <c r="M70" s="82">
        <v>44</v>
      </c>
      <c r="N70" s="83">
        <v>2</v>
      </c>
      <c r="O70" s="93">
        <f t="shared" si="21"/>
        <v>353</v>
      </c>
      <c r="P70" s="94">
        <f t="shared" si="22"/>
        <v>158</v>
      </c>
      <c r="Q70" s="94">
        <f t="shared" si="23"/>
        <v>10</v>
      </c>
      <c r="R70" s="95">
        <f t="shared" si="25"/>
        <v>511</v>
      </c>
      <c r="S70" s="122"/>
    </row>
    <row r="71" spans="1:19">
      <c r="A71" s="110" t="s">
        <v>192</v>
      </c>
      <c r="B71" s="26" t="s">
        <v>193</v>
      </c>
      <c r="C71" s="69">
        <v>86</v>
      </c>
      <c r="D71" s="70">
        <v>35</v>
      </c>
      <c r="E71" s="71">
        <v>1</v>
      </c>
      <c r="F71" s="72">
        <v>78</v>
      </c>
      <c r="G71" s="70">
        <v>36</v>
      </c>
      <c r="H71" s="71">
        <v>0</v>
      </c>
      <c r="I71" s="72">
        <v>86</v>
      </c>
      <c r="J71" s="70">
        <v>42</v>
      </c>
      <c r="K71" s="71">
        <v>2</v>
      </c>
      <c r="L71" s="72">
        <v>79</v>
      </c>
      <c r="M71" s="70">
        <v>36</v>
      </c>
      <c r="N71" s="71">
        <v>1</v>
      </c>
      <c r="O71" s="27">
        <f t="shared" si="21"/>
        <v>329</v>
      </c>
      <c r="P71" s="28">
        <f t="shared" si="22"/>
        <v>149</v>
      </c>
      <c r="Q71" s="28">
        <f t="shared" si="23"/>
        <v>4</v>
      </c>
      <c r="R71" s="91">
        <f t="shared" si="25"/>
        <v>478</v>
      </c>
      <c r="S71" s="119">
        <f t="shared" ref="S71" si="29">R71+R72+R73+R74</f>
        <v>2193</v>
      </c>
    </row>
    <row r="72" spans="1:19">
      <c r="A72" s="118"/>
      <c r="B72" s="32" t="s">
        <v>194</v>
      </c>
      <c r="C72" s="85">
        <v>90</v>
      </c>
      <c r="D72" s="86">
        <v>45</v>
      </c>
      <c r="E72" s="87">
        <v>0</v>
      </c>
      <c r="F72" s="88">
        <v>97</v>
      </c>
      <c r="G72" s="86">
        <v>61</v>
      </c>
      <c r="H72" s="87">
        <v>0</v>
      </c>
      <c r="I72" s="88">
        <v>94</v>
      </c>
      <c r="J72" s="86">
        <v>51</v>
      </c>
      <c r="K72" s="87">
        <v>1</v>
      </c>
      <c r="L72" s="88">
        <v>92</v>
      </c>
      <c r="M72" s="86">
        <v>45</v>
      </c>
      <c r="N72" s="87">
        <v>1</v>
      </c>
      <c r="O72" s="89">
        <f t="shared" si="21"/>
        <v>373</v>
      </c>
      <c r="P72" s="90">
        <f t="shared" si="22"/>
        <v>202</v>
      </c>
      <c r="Q72" s="90">
        <f t="shared" si="23"/>
        <v>2</v>
      </c>
      <c r="R72" s="92">
        <f t="shared" si="25"/>
        <v>575</v>
      </c>
      <c r="S72" s="120"/>
    </row>
    <row r="73" spans="1:19">
      <c r="A73" s="111"/>
      <c r="B73" s="29" t="s">
        <v>195</v>
      </c>
      <c r="C73" s="73">
        <v>91</v>
      </c>
      <c r="D73" s="74">
        <v>41</v>
      </c>
      <c r="E73" s="75">
        <v>0</v>
      </c>
      <c r="F73" s="76">
        <v>89</v>
      </c>
      <c r="G73" s="74">
        <v>59</v>
      </c>
      <c r="H73" s="75">
        <v>0</v>
      </c>
      <c r="I73" s="76">
        <v>103</v>
      </c>
      <c r="J73" s="74">
        <v>45</v>
      </c>
      <c r="K73" s="75">
        <v>3</v>
      </c>
      <c r="L73" s="76">
        <v>89</v>
      </c>
      <c r="M73" s="74">
        <v>62</v>
      </c>
      <c r="N73" s="75">
        <v>0</v>
      </c>
      <c r="O73" s="89">
        <f t="shared" si="21"/>
        <v>372</v>
      </c>
      <c r="P73" s="90">
        <f t="shared" si="22"/>
        <v>207</v>
      </c>
      <c r="Q73" s="90">
        <f t="shared" si="23"/>
        <v>3</v>
      </c>
      <c r="R73" s="92">
        <f t="shared" si="25"/>
        <v>579</v>
      </c>
      <c r="S73" s="121"/>
    </row>
    <row r="74" spans="1:19" ht="19.5" thickBot="1">
      <c r="A74" s="113"/>
      <c r="B74" s="34" t="s">
        <v>196</v>
      </c>
      <c r="C74" s="81">
        <v>83</v>
      </c>
      <c r="D74" s="82">
        <v>53</v>
      </c>
      <c r="E74" s="83">
        <v>0</v>
      </c>
      <c r="F74" s="84">
        <v>88</v>
      </c>
      <c r="G74" s="82">
        <v>50</v>
      </c>
      <c r="H74" s="83">
        <v>1</v>
      </c>
      <c r="I74" s="84">
        <v>100</v>
      </c>
      <c r="J74" s="82">
        <v>54</v>
      </c>
      <c r="K74" s="83">
        <v>0</v>
      </c>
      <c r="L74" s="84">
        <v>99</v>
      </c>
      <c r="M74" s="82">
        <v>34</v>
      </c>
      <c r="N74" s="83">
        <v>3</v>
      </c>
      <c r="O74" s="93">
        <f t="shared" si="21"/>
        <v>370</v>
      </c>
      <c r="P74" s="94">
        <f t="shared" si="22"/>
        <v>191</v>
      </c>
      <c r="Q74" s="94">
        <f t="shared" si="23"/>
        <v>4</v>
      </c>
      <c r="R74" s="95">
        <f t="shared" si="25"/>
        <v>561</v>
      </c>
      <c r="S74" s="122"/>
    </row>
    <row r="75" spans="1:19">
      <c r="A75" s="110" t="s">
        <v>197</v>
      </c>
      <c r="B75" s="26" t="s">
        <v>198</v>
      </c>
      <c r="C75" s="69">
        <v>86</v>
      </c>
      <c r="D75" s="70">
        <v>69</v>
      </c>
      <c r="E75" s="71">
        <v>1</v>
      </c>
      <c r="F75" s="72">
        <v>91</v>
      </c>
      <c r="G75" s="70">
        <v>35</v>
      </c>
      <c r="H75" s="71">
        <v>2</v>
      </c>
      <c r="I75" s="72">
        <v>91</v>
      </c>
      <c r="J75" s="70">
        <v>53</v>
      </c>
      <c r="K75" s="71">
        <v>3</v>
      </c>
      <c r="L75" s="72">
        <v>93</v>
      </c>
      <c r="M75" s="70">
        <v>43</v>
      </c>
      <c r="N75" s="71">
        <v>1</v>
      </c>
      <c r="O75" s="27">
        <f t="shared" ref="O75:O82" si="30">C75+F75+I75+L75</f>
        <v>361</v>
      </c>
      <c r="P75" s="28">
        <f t="shared" ref="P75:P82" si="31">D75+G75+J75+M75</f>
        <v>200</v>
      </c>
      <c r="Q75" s="28">
        <f t="shared" ref="Q75:Q82" si="32">E75+H75+K75+N75</f>
        <v>7</v>
      </c>
      <c r="R75" s="91">
        <f t="shared" ref="R75:R82" si="33">O75+P75</f>
        <v>561</v>
      </c>
      <c r="S75" s="119">
        <f t="shared" ref="S75" si="34">R75+R76+R77+R78</f>
        <v>2224</v>
      </c>
    </row>
    <row r="76" spans="1:19">
      <c r="A76" s="118"/>
      <c r="B76" s="32" t="s">
        <v>199</v>
      </c>
      <c r="C76" s="85">
        <v>94</v>
      </c>
      <c r="D76" s="86">
        <v>54</v>
      </c>
      <c r="E76" s="87">
        <v>1</v>
      </c>
      <c r="F76" s="88">
        <v>94</v>
      </c>
      <c r="G76" s="86">
        <v>35</v>
      </c>
      <c r="H76" s="87">
        <v>2</v>
      </c>
      <c r="I76" s="88">
        <v>95</v>
      </c>
      <c r="J76" s="86">
        <v>45</v>
      </c>
      <c r="K76" s="87">
        <v>0</v>
      </c>
      <c r="L76" s="88">
        <v>96</v>
      </c>
      <c r="M76" s="86">
        <v>45</v>
      </c>
      <c r="N76" s="87">
        <v>0</v>
      </c>
      <c r="O76" s="89">
        <f t="shared" si="30"/>
        <v>379</v>
      </c>
      <c r="P76" s="90">
        <f t="shared" si="31"/>
        <v>179</v>
      </c>
      <c r="Q76" s="90">
        <f t="shared" si="32"/>
        <v>3</v>
      </c>
      <c r="R76" s="92">
        <f t="shared" si="33"/>
        <v>558</v>
      </c>
      <c r="S76" s="120"/>
    </row>
    <row r="77" spans="1:19">
      <c r="A77" s="111"/>
      <c r="B77" s="29" t="s">
        <v>200</v>
      </c>
      <c r="C77" s="73">
        <v>96</v>
      </c>
      <c r="D77" s="74">
        <v>44</v>
      </c>
      <c r="E77" s="75">
        <v>1</v>
      </c>
      <c r="F77" s="76">
        <v>90</v>
      </c>
      <c r="G77" s="74">
        <v>36</v>
      </c>
      <c r="H77" s="75">
        <v>4</v>
      </c>
      <c r="I77" s="76">
        <v>91</v>
      </c>
      <c r="J77" s="74">
        <v>54</v>
      </c>
      <c r="K77" s="75">
        <v>0</v>
      </c>
      <c r="L77" s="76">
        <v>97</v>
      </c>
      <c r="M77" s="74">
        <v>45</v>
      </c>
      <c r="N77" s="75">
        <v>2</v>
      </c>
      <c r="O77" s="89">
        <f t="shared" si="30"/>
        <v>374</v>
      </c>
      <c r="P77" s="90">
        <f t="shared" si="31"/>
        <v>179</v>
      </c>
      <c r="Q77" s="90">
        <f t="shared" si="32"/>
        <v>7</v>
      </c>
      <c r="R77" s="92">
        <f t="shared" si="33"/>
        <v>553</v>
      </c>
      <c r="S77" s="121"/>
    </row>
    <row r="78" spans="1:19" ht="19.5" thickBot="1">
      <c r="A78" s="113"/>
      <c r="B78" s="34" t="s">
        <v>201</v>
      </c>
      <c r="C78" s="81">
        <v>90</v>
      </c>
      <c r="D78" s="82">
        <v>38</v>
      </c>
      <c r="E78" s="83">
        <v>0</v>
      </c>
      <c r="F78" s="84">
        <v>98</v>
      </c>
      <c r="G78" s="82">
        <v>53</v>
      </c>
      <c r="H78" s="83">
        <v>1</v>
      </c>
      <c r="I78" s="84">
        <v>84</v>
      </c>
      <c r="J78" s="82">
        <v>43</v>
      </c>
      <c r="K78" s="83">
        <v>3</v>
      </c>
      <c r="L78" s="84">
        <v>101</v>
      </c>
      <c r="M78" s="82">
        <v>45</v>
      </c>
      <c r="N78" s="83">
        <v>3</v>
      </c>
      <c r="O78" s="93">
        <f t="shared" si="30"/>
        <v>373</v>
      </c>
      <c r="P78" s="94">
        <f t="shared" si="31"/>
        <v>179</v>
      </c>
      <c r="Q78" s="94">
        <f t="shared" si="32"/>
        <v>7</v>
      </c>
      <c r="R78" s="95">
        <f t="shared" si="33"/>
        <v>552</v>
      </c>
      <c r="S78" s="122"/>
    </row>
    <row r="79" spans="1:19">
      <c r="A79" s="110" t="s">
        <v>202</v>
      </c>
      <c r="B79" s="26" t="s">
        <v>211</v>
      </c>
      <c r="C79" s="69">
        <v>94</v>
      </c>
      <c r="D79" s="70">
        <v>36</v>
      </c>
      <c r="E79" s="71">
        <v>1</v>
      </c>
      <c r="F79" s="72">
        <v>89</v>
      </c>
      <c r="G79" s="70">
        <v>45</v>
      </c>
      <c r="H79" s="71">
        <v>1</v>
      </c>
      <c r="I79" s="72">
        <v>89</v>
      </c>
      <c r="J79" s="70">
        <v>52</v>
      </c>
      <c r="K79" s="71">
        <v>1</v>
      </c>
      <c r="L79" s="72">
        <v>96</v>
      </c>
      <c r="M79" s="70">
        <v>53</v>
      </c>
      <c r="N79" s="71">
        <v>0</v>
      </c>
      <c r="O79" s="96">
        <f t="shared" si="30"/>
        <v>368</v>
      </c>
      <c r="P79" s="97">
        <f t="shared" si="31"/>
        <v>186</v>
      </c>
      <c r="Q79" s="97">
        <f t="shared" si="32"/>
        <v>3</v>
      </c>
      <c r="R79" s="98">
        <f t="shared" si="33"/>
        <v>554</v>
      </c>
      <c r="S79" s="119">
        <f t="shared" ref="S79" si="35">R79+R80+R81+R82</f>
        <v>2203</v>
      </c>
    </row>
    <row r="80" spans="1:19">
      <c r="A80" s="118"/>
      <c r="B80" s="32" t="s">
        <v>203</v>
      </c>
      <c r="C80" s="85">
        <v>80</v>
      </c>
      <c r="D80" s="86">
        <v>63</v>
      </c>
      <c r="E80" s="87">
        <v>2</v>
      </c>
      <c r="F80" s="88">
        <v>96</v>
      </c>
      <c r="G80" s="86">
        <v>36</v>
      </c>
      <c r="H80" s="87">
        <v>0</v>
      </c>
      <c r="I80" s="88">
        <v>84</v>
      </c>
      <c r="J80" s="86">
        <v>52</v>
      </c>
      <c r="K80" s="87">
        <v>0</v>
      </c>
      <c r="L80" s="88">
        <v>97</v>
      </c>
      <c r="M80" s="86">
        <v>54</v>
      </c>
      <c r="N80" s="87">
        <v>0</v>
      </c>
      <c r="O80" s="89">
        <f t="shared" si="30"/>
        <v>357</v>
      </c>
      <c r="P80" s="90">
        <f t="shared" si="31"/>
        <v>205</v>
      </c>
      <c r="Q80" s="90">
        <f t="shared" si="32"/>
        <v>2</v>
      </c>
      <c r="R80" s="92">
        <f t="shared" si="33"/>
        <v>562</v>
      </c>
      <c r="S80" s="120"/>
    </row>
    <row r="81" spans="1:19">
      <c r="A81" s="111"/>
      <c r="B81" s="29" t="s">
        <v>204</v>
      </c>
      <c r="C81" s="73">
        <v>85</v>
      </c>
      <c r="D81" s="74">
        <v>53</v>
      </c>
      <c r="E81" s="75">
        <v>3</v>
      </c>
      <c r="F81" s="76">
        <v>87</v>
      </c>
      <c r="G81" s="74">
        <v>34</v>
      </c>
      <c r="H81" s="75">
        <v>3</v>
      </c>
      <c r="I81" s="76">
        <v>96</v>
      </c>
      <c r="J81" s="74">
        <v>54</v>
      </c>
      <c r="K81" s="75">
        <v>1</v>
      </c>
      <c r="L81" s="76">
        <v>81</v>
      </c>
      <c r="M81" s="74">
        <v>45</v>
      </c>
      <c r="N81" s="75">
        <v>1</v>
      </c>
      <c r="O81" s="89">
        <f t="shared" si="30"/>
        <v>349</v>
      </c>
      <c r="P81" s="90">
        <f t="shared" si="31"/>
        <v>186</v>
      </c>
      <c r="Q81" s="90">
        <f t="shared" si="32"/>
        <v>8</v>
      </c>
      <c r="R81" s="92">
        <f t="shared" si="33"/>
        <v>535</v>
      </c>
      <c r="S81" s="121"/>
    </row>
    <row r="82" spans="1:19" ht="19.5" thickBot="1">
      <c r="A82" s="113"/>
      <c r="B82" s="34" t="s">
        <v>174</v>
      </c>
      <c r="C82" s="81">
        <v>107</v>
      </c>
      <c r="D82" s="82">
        <v>36</v>
      </c>
      <c r="E82" s="83">
        <v>2</v>
      </c>
      <c r="F82" s="84">
        <v>99</v>
      </c>
      <c r="G82" s="82">
        <v>35</v>
      </c>
      <c r="H82" s="83">
        <v>2</v>
      </c>
      <c r="I82" s="84">
        <v>95</v>
      </c>
      <c r="J82" s="82">
        <v>44</v>
      </c>
      <c r="K82" s="83">
        <v>1</v>
      </c>
      <c r="L82" s="84">
        <v>101</v>
      </c>
      <c r="M82" s="82">
        <v>35</v>
      </c>
      <c r="N82" s="83">
        <v>4</v>
      </c>
      <c r="O82" s="93">
        <f t="shared" si="30"/>
        <v>402</v>
      </c>
      <c r="P82" s="94">
        <f t="shared" si="31"/>
        <v>150</v>
      </c>
      <c r="Q82" s="94">
        <f t="shared" si="32"/>
        <v>9</v>
      </c>
      <c r="R82" s="95">
        <f t="shared" si="33"/>
        <v>552</v>
      </c>
      <c r="S82" s="122"/>
    </row>
    <row r="83" spans="1:19">
      <c r="A83" s="110" t="s">
        <v>205</v>
      </c>
      <c r="B83" s="26" t="s">
        <v>206</v>
      </c>
      <c r="C83" s="69">
        <v>86</v>
      </c>
      <c r="D83" s="70">
        <v>44</v>
      </c>
      <c r="E83" s="71">
        <v>1</v>
      </c>
      <c r="F83" s="72">
        <v>98</v>
      </c>
      <c r="G83" s="70">
        <v>45</v>
      </c>
      <c r="H83" s="71">
        <v>1</v>
      </c>
      <c r="I83" s="72">
        <v>94</v>
      </c>
      <c r="J83" s="70">
        <v>54</v>
      </c>
      <c r="K83" s="71">
        <v>0</v>
      </c>
      <c r="L83" s="72">
        <v>94</v>
      </c>
      <c r="M83" s="70">
        <v>52</v>
      </c>
      <c r="N83" s="71">
        <v>1</v>
      </c>
      <c r="O83" s="27">
        <f t="shared" ref="O83:O90" si="36">C83+F83+I83+L83</f>
        <v>372</v>
      </c>
      <c r="P83" s="28">
        <f t="shared" ref="P83:P90" si="37">D83+G83+J83+M83</f>
        <v>195</v>
      </c>
      <c r="Q83" s="28">
        <f t="shared" ref="Q83:Q90" si="38">E83+H83+K83+N83</f>
        <v>3</v>
      </c>
      <c r="R83" s="91">
        <f t="shared" ref="R83:R90" si="39">O83+P83</f>
        <v>567</v>
      </c>
      <c r="S83" s="119">
        <f t="shared" ref="S83" si="40">R83+R84+R85+R86</f>
        <v>2194</v>
      </c>
    </row>
    <row r="84" spans="1:19">
      <c r="A84" s="118"/>
      <c r="B84" s="32" t="s">
        <v>130</v>
      </c>
      <c r="C84" s="85">
        <v>101</v>
      </c>
      <c r="D84" s="86">
        <v>43</v>
      </c>
      <c r="E84" s="87">
        <v>0</v>
      </c>
      <c r="F84" s="88">
        <v>94</v>
      </c>
      <c r="G84" s="86">
        <v>44</v>
      </c>
      <c r="H84" s="87">
        <v>0</v>
      </c>
      <c r="I84" s="88">
        <v>79</v>
      </c>
      <c r="J84" s="86">
        <v>52</v>
      </c>
      <c r="K84" s="87">
        <v>2</v>
      </c>
      <c r="L84" s="88">
        <v>91</v>
      </c>
      <c r="M84" s="86">
        <v>53</v>
      </c>
      <c r="N84" s="87">
        <v>0</v>
      </c>
      <c r="O84" s="89">
        <f t="shared" si="36"/>
        <v>365</v>
      </c>
      <c r="P84" s="90">
        <f t="shared" si="37"/>
        <v>192</v>
      </c>
      <c r="Q84" s="90">
        <f t="shared" si="38"/>
        <v>2</v>
      </c>
      <c r="R84" s="92">
        <f t="shared" si="39"/>
        <v>557</v>
      </c>
      <c r="S84" s="120"/>
    </row>
    <row r="85" spans="1:19">
      <c r="A85" s="111"/>
      <c r="B85" s="29" t="s">
        <v>129</v>
      </c>
      <c r="C85" s="73">
        <v>87</v>
      </c>
      <c r="D85" s="74">
        <v>35</v>
      </c>
      <c r="E85" s="75">
        <v>1</v>
      </c>
      <c r="F85" s="76">
        <v>74</v>
      </c>
      <c r="G85" s="74">
        <v>43</v>
      </c>
      <c r="H85" s="75">
        <v>0</v>
      </c>
      <c r="I85" s="76">
        <v>89</v>
      </c>
      <c r="J85" s="74">
        <v>26</v>
      </c>
      <c r="K85" s="75">
        <v>5</v>
      </c>
      <c r="L85" s="76">
        <v>87</v>
      </c>
      <c r="M85" s="74">
        <v>45</v>
      </c>
      <c r="N85" s="75">
        <v>1</v>
      </c>
      <c r="O85" s="89">
        <f t="shared" si="36"/>
        <v>337</v>
      </c>
      <c r="P85" s="90">
        <f t="shared" si="37"/>
        <v>149</v>
      </c>
      <c r="Q85" s="90">
        <f t="shared" si="38"/>
        <v>7</v>
      </c>
      <c r="R85" s="92">
        <f t="shared" si="39"/>
        <v>486</v>
      </c>
      <c r="S85" s="121"/>
    </row>
    <row r="86" spans="1:19" ht="19.5" thickBot="1">
      <c r="A86" s="113"/>
      <c r="B86" s="34" t="s">
        <v>128</v>
      </c>
      <c r="C86" s="81">
        <v>97</v>
      </c>
      <c r="D86" s="82">
        <v>52</v>
      </c>
      <c r="E86" s="83">
        <v>2</v>
      </c>
      <c r="F86" s="84">
        <v>81</v>
      </c>
      <c r="G86" s="82">
        <v>68</v>
      </c>
      <c r="H86" s="83">
        <v>0</v>
      </c>
      <c r="I86" s="84">
        <v>98</v>
      </c>
      <c r="J86" s="82">
        <v>43</v>
      </c>
      <c r="K86" s="83">
        <v>0</v>
      </c>
      <c r="L86" s="84">
        <v>97</v>
      </c>
      <c r="M86" s="82">
        <v>48</v>
      </c>
      <c r="N86" s="83">
        <v>0</v>
      </c>
      <c r="O86" s="93">
        <f t="shared" si="36"/>
        <v>373</v>
      </c>
      <c r="P86" s="94">
        <f t="shared" si="37"/>
        <v>211</v>
      </c>
      <c r="Q86" s="94">
        <f t="shared" si="38"/>
        <v>2</v>
      </c>
      <c r="R86" s="95">
        <f t="shared" si="39"/>
        <v>584</v>
      </c>
      <c r="S86" s="122"/>
    </row>
    <row r="87" spans="1:19">
      <c r="A87" s="110"/>
      <c r="B87" s="26"/>
      <c r="C87" s="69"/>
      <c r="D87" s="70"/>
      <c r="E87" s="71"/>
      <c r="F87" s="72"/>
      <c r="G87" s="70"/>
      <c r="H87" s="71"/>
      <c r="I87" s="72"/>
      <c r="J87" s="70"/>
      <c r="K87" s="71"/>
      <c r="L87" s="72"/>
      <c r="M87" s="70"/>
      <c r="N87" s="71"/>
      <c r="O87" s="96">
        <f t="shared" si="36"/>
        <v>0</v>
      </c>
      <c r="P87" s="97">
        <f t="shared" si="37"/>
        <v>0</v>
      </c>
      <c r="Q87" s="97">
        <f t="shared" si="38"/>
        <v>0</v>
      </c>
      <c r="R87" s="98">
        <f t="shared" si="39"/>
        <v>0</v>
      </c>
      <c r="S87" s="119">
        <f t="shared" ref="S87" si="41">R87+R88+R89+R90</f>
        <v>0</v>
      </c>
    </row>
    <row r="88" spans="1:19">
      <c r="A88" s="118"/>
      <c r="B88" s="32"/>
      <c r="C88" s="85"/>
      <c r="D88" s="86"/>
      <c r="E88" s="87"/>
      <c r="F88" s="88"/>
      <c r="G88" s="86"/>
      <c r="H88" s="87"/>
      <c r="I88" s="88"/>
      <c r="J88" s="86"/>
      <c r="K88" s="87"/>
      <c r="L88" s="88"/>
      <c r="M88" s="86"/>
      <c r="N88" s="87"/>
      <c r="O88" s="89">
        <f t="shared" si="36"/>
        <v>0</v>
      </c>
      <c r="P88" s="90">
        <f t="shared" si="37"/>
        <v>0</v>
      </c>
      <c r="Q88" s="90">
        <f t="shared" si="38"/>
        <v>0</v>
      </c>
      <c r="R88" s="92">
        <f t="shared" si="39"/>
        <v>0</v>
      </c>
      <c r="S88" s="120"/>
    </row>
    <row r="89" spans="1:19">
      <c r="A89" s="111"/>
      <c r="B89" s="29"/>
      <c r="C89" s="73"/>
      <c r="D89" s="74"/>
      <c r="E89" s="75"/>
      <c r="F89" s="76"/>
      <c r="G89" s="74"/>
      <c r="H89" s="75"/>
      <c r="I89" s="76"/>
      <c r="J89" s="74"/>
      <c r="K89" s="75"/>
      <c r="L89" s="76"/>
      <c r="M89" s="74"/>
      <c r="N89" s="75"/>
      <c r="O89" s="89">
        <f t="shared" si="36"/>
        <v>0</v>
      </c>
      <c r="P89" s="90">
        <f t="shared" si="37"/>
        <v>0</v>
      </c>
      <c r="Q89" s="90">
        <f t="shared" si="38"/>
        <v>0</v>
      </c>
      <c r="R89" s="92">
        <f t="shared" si="39"/>
        <v>0</v>
      </c>
      <c r="S89" s="121"/>
    </row>
    <row r="90" spans="1:19" ht="19.5" thickBot="1">
      <c r="A90" s="113"/>
      <c r="B90" s="34"/>
      <c r="C90" s="81"/>
      <c r="D90" s="82"/>
      <c r="E90" s="83"/>
      <c r="F90" s="84"/>
      <c r="G90" s="82"/>
      <c r="H90" s="83"/>
      <c r="I90" s="84"/>
      <c r="J90" s="82"/>
      <c r="K90" s="83"/>
      <c r="L90" s="84"/>
      <c r="M90" s="82"/>
      <c r="N90" s="83"/>
      <c r="O90" s="93">
        <f t="shared" si="36"/>
        <v>0</v>
      </c>
      <c r="P90" s="94">
        <f t="shared" si="37"/>
        <v>0</v>
      </c>
      <c r="Q90" s="94">
        <f t="shared" si="38"/>
        <v>0</v>
      </c>
      <c r="R90" s="95">
        <f t="shared" si="39"/>
        <v>0</v>
      </c>
      <c r="S90" s="122"/>
    </row>
  </sheetData>
  <mergeCells count="53">
    <mergeCell ref="A83:A86"/>
    <mergeCell ref="S83:S86"/>
    <mergeCell ref="A87:A90"/>
    <mergeCell ref="S87:S90"/>
    <mergeCell ref="A75:A78"/>
    <mergeCell ref="S75:S78"/>
    <mergeCell ref="A79:A82"/>
    <mergeCell ref="S79:S82"/>
    <mergeCell ref="A63:A66"/>
    <mergeCell ref="S63:S66"/>
    <mergeCell ref="A67:A70"/>
    <mergeCell ref="S67:S70"/>
    <mergeCell ref="A71:A74"/>
    <mergeCell ref="S71:S74"/>
    <mergeCell ref="A51:A54"/>
    <mergeCell ref="S51:S54"/>
    <mergeCell ref="A55:A58"/>
    <mergeCell ref="S55:S58"/>
    <mergeCell ref="A59:A62"/>
    <mergeCell ref="S59:S62"/>
    <mergeCell ref="A1:A2"/>
    <mergeCell ref="S1:S2"/>
    <mergeCell ref="O1:Q1"/>
    <mergeCell ref="R1:R2"/>
    <mergeCell ref="B1:B2"/>
    <mergeCell ref="C1:E1"/>
    <mergeCell ref="F1:H1"/>
    <mergeCell ref="I1:K1"/>
    <mergeCell ref="L1:N1"/>
    <mergeCell ref="A3:A6"/>
    <mergeCell ref="S35:S38"/>
    <mergeCell ref="S39:S42"/>
    <mergeCell ref="S43:S46"/>
    <mergeCell ref="S47:S50"/>
    <mergeCell ref="S23:S26"/>
    <mergeCell ref="S27:S30"/>
    <mergeCell ref="S31:S34"/>
    <mergeCell ref="A23:A26"/>
    <mergeCell ref="A27:A30"/>
    <mergeCell ref="A31:A34"/>
    <mergeCell ref="S3:S6"/>
    <mergeCell ref="S7:S10"/>
    <mergeCell ref="S11:S14"/>
    <mergeCell ref="S15:S18"/>
    <mergeCell ref="S19:S22"/>
    <mergeCell ref="A7:A10"/>
    <mergeCell ref="A15:A18"/>
    <mergeCell ref="A11:A14"/>
    <mergeCell ref="A19:A22"/>
    <mergeCell ref="A47:A50"/>
    <mergeCell ref="A39:A42"/>
    <mergeCell ref="A35:A38"/>
    <mergeCell ref="A43:A46"/>
  </mergeCells>
  <phoneticPr fontId="0" type="noConversion"/>
  <conditionalFormatting sqref="S3:S82">
    <cfRule type="cellIs" dxfId="27" priority="31" operator="greaterThanOrEqual">
      <formula>2200</formula>
    </cfRule>
  </conditionalFormatting>
  <conditionalFormatting sqref="O3:O82">
    <cfRule type="cellIs" dxfId="26" priority="29" operator="greaterThanOrEqual">
      <formula>400</formula>
    </cfRule>
  </conditionalFormatting>
  <conditionalFormatting sqref="P3:P82">
    <cfRule type="cellIs" dxfId="25" priority="28" operator="greaterThanOrEqual">
      <formula>200</formula>
    </cfRule>
  </conditionalFormatting>
  <conditionalFormatting sqref="Q3:Q82">
    <cfRule type="cellIs" dxfId="24" priority="27" operator="equal">
      <formula>0</formula>
    </cfRule>
  </conditionalFormatting>
  <conditionalFormatting sqref="J3:J82">
    <cfRule type="cellIs" dxfId="23" priority="25" operator="greaterThanOrEqual">
      <formula>60</formula>
    </cfRule>
  </conditionalFormatting>
  <conditionalFormatting sqref="M3:M82">
    <cfRule type="cellIs" dxfId="22" priority="23" operator="greaterThanOrEqual">
      <formula>60</formula>
    </cfRule>
  </conditionalFormatting>
  <conditionalFormatting sqref="C3:C82">
    <cfRule type="cellIs" dxfId="21" priority="22" operator="greaterThanOrEqual">
      <formula>100</formula>
    </cfRule>
  </conditionalFormatting>
  <conditionalFormatting sqref="F3:F82">
    <cfRule type="cellIs" dxfId="20" priority="21" operator="greaterThanOrEqual">
      <formula>100</formula>
    </cfRule>
  </conditionalFormatting>
  <conditionalFormatting sqref="I3:I82">
    <cfRule type="cellIs" dxfId="19" priority="20" operator="greaterThanOrEqual">
      <formula>100</formula>
    </cfRule>
  </conditionalFormatting>
  <conditionalFormatting sqref="L3:L82">
    <cfRule type="cellIs" dxfId="18" priority="19" operator="greaterThanOrEqual">
      <formula>100</formula>
    </cfRule>
  </conditionalFormatting>
  <conditionalFormatting sqref="D3:D82">
    <cfRule type="cellIs" dxfId="17" priority="18" operator="greaterThanOrEqual">
      <formula>60</formula>
    </cfRule>
  </conditionalFormatting>
  <conditionalFormatting sqref="G3:G82">
    <cfRule type="cellIs" dxfId="16" priority="17" operator="greaterThanOrEqual">
      <formula>60</formula>
    </cfRule>
  </conditionalFormatting>
  <conditionalFormatting sqref="R3:R82">
    <cfRule type="cellIs" dxfId="15" priority="15" operator="greaterThanOrEqual">
      <formula>600</formula>
    </cfRule>
    <cfRule type="cellIs" dxfId="14" priority="16" operator="between">
      <formula>550</formula>
      <formula>600</formula>
    </cfRule>
  </conditionalFormatting>
  <conditionalFormatting sqref="S83:S90">
    <cfRule type="cellIs" dxfId="13" priority="14" operator="greaterThanOrEqual">
      <formula>2200</formula>
    </cfRule>
  </conditionalFormatting>
  <conditionalFormatting sqref="O83:O90">
    <cfRule type="cellIs" dxfId="12" priority="13" operator="greaterThanOrEqual">
      <formula>400</formula>
    </cfRule>
  </conditionalFormatting>
  <conditionalFormatting sqref="P83:P90">
    <cfRule type="cellIs" dxfId="11" priority="12" operator="greaterThanOrEqual">
      <formula>200</formula>
    </cfRule>
  </conditionalFormatting>
  <conditionalFormatting sqref="Q83:Q90">
    <cfRule type="cellIs" dxfId="10" priority="11" operator="equal">
      <formula>0</formula>
    </cfRule>
  </conditionalFormatting>
  <conditionalFormatting sqref="J83:J90">
    <cfRule type="cellIs" dxfId="9" priority="10" operator="greaterThanOrEqual">
      <formula>60</formula>
    </cfRule>
  </conditionalFormatting>
  <conditionalFormatting sqref="M83:M90">
    <cfRule type="cellIs" dxfId="8" priority="9" operator="greaterThanOrEqual">
      <formula>60</formula>
    </cfRule>
  </conditionalFormatting>
  <conditionalFormatting sqref="C83:C90">
    <cfRule type="cellIs" dxfId="7" priority="8" operator="greaterThanOrEqual">
      <formula>100</formula>
    </cfRule>
  </conditionalFormatting>
  <conditionalFormatting sqref="F83:F90">
    <cfRule type="cellIs" dxfId="6" priority="7" operator="greaterThanOrEqual">
      <formula>100</formula>
    </cfRule>
  </conditionalFormatting>
  <conditionalFormatting sqref="I83:I90">
    <cfRule type="cellIs" dxfId="5" priority="6" operator="greaterThanOrEqual">
      <formula>100</formula>
    </cfRule>
  </conditionalFormatting>
  <conditionalFormatting sqref="L83:L90">
    <cfRule type="cellIs" dxfId="4" priority="5" operator="greaterThanOrEqual">
      <formula>100</formula>
    </cfRule>
  </conditionalFormatting>
  <conditionalFormatting sqref="D83:D90">
    <cfRule type="cellIs" dxfId="3" priority="4" operator="greaterThanOrEqual">
      <formula>60</formula>
    </cfRule>
  </conditionalFormatting>
  <conditionalFormatting sqref="G83:G90">
    <cfRule type="cellIs" dxfId="2" priority="3" operator="greaterThanOrEqual">
      <formula>60</formula>
    </cfRule>
  </conditionalFormatting>
  <conditionalFormatting sqref="R83:R90">
    <cfRule type="cellIs" dxfId="1" priority="1" operator="greaterThanOrEqual">
      <formula>600</formula>
    </cfRule>
    <cfRule type="cellIs" dxfId="0" priority="2" operator="between">
      <formula>550</formula>
      <formula>600</formula>
    </cfRule>
  </conditionalFormatting>
  <pageMargins left="0.70866141732283472" right="0.70866141732283472" top="0.78740157480314965" bottom="0.78740157480314965" header="0.39370078740157483" footer="0.39370078740157483"/>
  <pageSetup paperSize="9" scale="66" fitToHeight="0" orientation="landscape" r:id="rId1"/>
  <headerFooter>
    <oddHeader>&amp;C&amp;"-,Tučné"&amp;18Memoriál Václava Otradovce 2021 - výkony hráčů a družstev</oddHeader>
    <oddFooter>&amp;L&amp;"-,Tučné"&amp;14Kuželna TJ Sokol Chotoviny&amp;C&amp;"-,Tučné"&amp;14 17.08.2021 - 21.08.2021&amp;R&amp;14strana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Pořadí jednotlivců</vt:lpstr>
      <vt:lpstr>Pořadí družstev</vt:lpstr>
      <vt:lpstr>Záznamy hry</vt:lpstr>
      <vt:lpstr>'Pořadí jednotlivců'!Názvy_tisku</vt:lpstr>
      <vt:lpstr>'Záznamy hry'!Názvy_tisku</vt:lpstr>
      <vt:lpstr>'Pořadí družstev'!Oblast_tisku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Obchod asist</dc:creator>
  <cp:lastModifiedBy>Zbyněk</cp:lastModifiedBy>
  <cp:lastPrinted>2021-08-20T19:20:26Z</cp:lastPrinted>
  <dcterms:created xsi:type="dcterms:W3CDTF">2011-09-05T09:06:34Z</dcterms:created>
  <dcterms:modified xsi:type="dcterms:W3CDTF">2021-08-22T13:48:50Z</dcterms:modified>
</cp:coreProperties>
</file>